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206"/>
  <workbookPr autoCompressPictures="0"/>
  <bookViews>
    <workbookView xWindow="8180" yWindow="0" windowWidth="17380" windowHeight="10280"/>
  </bookViews>
  <sheets>
    <sheet name="Budget" sheetId="1" r:id="rId1"/>
    <sheet name="Sample 9 month" sheetId="2" r:id="rId2"/>
    <sheet name="Sample 12 month" sheetId="4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2" i="4" l="1"/>
  <c r="E90" i="4"/>
  <c r="B90" i="4"/>
  <c r="E78" i="4"/>
  <c r="B78" i="4"/>
  <c r="E66" i="4"/>
  <c r="B66" i="4"/>
  <c r="E54" i="4"/>
  <c r="B107" i="4"/>
  <c r="E106" i="4"/>
  <c r="E105" i="4"/>
  <c r="E104" i="4"/>
  <c r="E101" i="4"/>
  <c r="E100" i="4"/>
  <c r="E99" i="4"/>
  <c r="E95" i="4"/>
  <c r="B95" i="4"/>
  <c r="E83" i="4"/>
  <c r="B83" i="4"/>
  <c r="E71" i="4"/>
  <c r="B71" i="4"/>
  <c r="E59" i="4"/>
  <c r="B59" i="4"/>
  <c r="B54" i="4"/>
  <c r="B45" i="4"/>
  <c r="E44" i="4"/>
  <c r="E43" i="4"/>
  <c r="E42" i="4"/>
  <c r="B40" i="4"/>
  <c r="E39" i="4"/>
  <c r="E38" i="4"/>
  <c r="E37" i="4"/>
  <c r="E33" i="4"/>
  <c r="B33" i="4"/>
  <c r="E28" i="4"/>
  <c r="B28" i="4"/>
  <c r="E9" i="4"/>
  <c r="E17" i="4"/>
  <c r="B107" i="2"/>
  <c r="E106" i="2"/>
  <c r="E105" i="2"/>
  <c r="E104" i="2"/>
  <c r="B102" i="2"/>
  <c r="E101" i="2"/>
  <c r="E100" i="2"/>
  <c r="E99" i="2"/>
  <c r="E95" i="2"/>
  <c r="B95" i="2"/>
  <c r="E90" i="2"/>
  <c r="B90" i="2"/>
  <c r="E83" i="2"/>
  <c r="B83" i="2"/>
  <c r="E78" i="2"/>
  <c r="B78" i="2"/>
  <c r="E71" i="2"/>
  <c r="B71" i="2"/>
  <c r="E66" i="2"/>
  <c r="B66" i="2"/>
  <c r="E59" i="2"/>
  <c r="B59" i="2"/>
  <c r="E54" i="2"/>
  <c r="B54" i="2"/>
  <c r="B45" i="2"/>
  <c r="E44" i="2"/>
  <c r="E43" i="2"/>
  <c r="E42" i="2"/>
  <c r="B40" i="2"/>
  <c r="E39" i="2"/>
  <c r="E38" i="2"/>
  <c r="E37" i="2"/>
  <c r="E33" i="2"/>
  <c r="B33" i="2"/>
  <c r="E28" i="2"/>
  <c r="B28" i="2"/>
  <c r="B9" i="2"/>
  <c r="B12" i="2"/>
  <c r="B66" i="1"/>
  <c r="E106" i="1"/>
  <c r="E105" i="1"/>
  <c r="E104" i="1"/>
  <c r="E101" i="1"/>
  <c r="E100" i="1"/>
  <c r="E99" i="1"/>
  <c r="B107" i="1"/>
  <c r="B102" i="1"/>
  <c r="E28" i="1"/>
  <c r="E44" i="1"/>
  <c r="E43" i="1"/>
  <c r="E42" i="1"/>
  <c r="E39" i="1"/>
  <c r="E38" i="1"/>
  <c r="E37" i="1"/>
  <c r="E95" i="1"/>
  <c r="E90" i="1"/>
  <c r="E83" i="1"/>
  <c r="E78" i="1"/>
  <c r="E71" i="1"/>
  <c r="E66" i="1"/>
  <c r="E59" i="1"/>
  <c r="E54" i="1"/>
  <c r="E33" i="1"/>
  <c r="B95" i="1"/>
  <c r="B90" i="1"/>
  <c r="B83" i="1"/>
  <c r="B78" i="1"/>
  <c r="B71" i="1"/>
  <c r="B59" i="1"/>
  <c r="B54" i="1"/>
  <c r="B45" i="1"/>
  <c r="B40" i="1"/>
  <c r="B33" i="1"/>
  <c r="B28" i="1"/>
  <c r="E9" i="1"/>
  <c r="E12" i="1"/>
  <c r="E13" i="1"/>
  <c r="B9" i="1"/>
  <c r="B12" i="1"/>
  <c r="B13" i="1"/>
  <c r="E40" i="4"/>
  <c r="E102" i="4"/>
  <c r="E107" i="4"/>
  <c r="E45" i="4"/>
  <c r="E12" i="4"/>
  <c r="E14" i="4"/>
  <c r="E102" i="2"/>
  <c r="E107" i="2"/>
  <c r="E40" i="2"/>
  <c r="E45" i="2"/>
  <c r="E18" i="4"/>
  <c r="E19" i="4"/>
  <c r="B14" i="2"/>
  <c r="B13" i="2"/>
  <c r="B17" i="2"/>
  <c r="E107" i="1"/>
  <c r="E102" i="1"/>
  <c r="E40" i="1"/>
  <c r="E45" i="1"/>
  <c r="E17" i="1"/>
  <c r="E14" i="1"/>
  <c r="B17" i="1"/>
  <c r="B18" i="1"/>
  <c r="B14" i="1"/>
  <c r="E13" i="4"/>
  <c r="B18" i="2"/>
  <c r="B19" i="2"/>
  <c r="E18" i="1"/>
  <c r="E19" i="1"/>
  <c r="B19" i="1"/>
</calcChain>
</file>

<file path=xl/sharedStrings.xml><?xml version="1.0" encoding="utf-8"?>
<sst xmlns="http://schemas.openxmlformats.org/spreadsheetml/2006/main" count="438" uniqueCount="40">
  <si>
    <t>Jul 1 to Sept 30</t>
  </si>
  <si>
    <t>Oct 1 to June 30</t>
  </si>
  <si>
    <t>10% Admin</t>
  </si>
  <si>
    <t>90% Operating</t>
  </si>
  <si>
    <t>Enrollment:</t>
  </si>
  <si>
    <t>First Grant 1/9th</t>
  </si>
  <si>
    <t>Est. Grant Award</t>
  </si>
  <si>
    <t>9 Month School Year</t>
  </si>
  <si>
    <t>12 Month School Year</t>
  </si>
  <si>
    <t>First Grant 3/12ths</t>
  </si>
  <si>
    <t>Second Grant 9/12ths</t>
  </si>
  <si>
    <t>Second Grant 8/9ths</t>
  </si>
  <si>
    <t>Estimated Grant Award</t>
  </si>
  <si>
    <t>Administrative Labor:</t>
  </si>
  <si>
    <t>Equipment:</t>
  </si>
  <si>
    <t>Other:</t>
  </si>
  <si>
    <t>Fruits and Vegetables:</t>
  </si>
  <si>
    <t>Operating Labor:</t>
  </si>
  <si>
    <t>Supplies:</t>
  </si>
  <si>
    <t>July</t>
  </si>
  <si>
    <t>Administrative Expenses</t>
  </si>
  <si>
    <r>
      <rPr>
        <b/>
        <sz val="11"/>
        <color theme="1"/>
        <rFont val="Calibri"/>
        <family val="2"/>
        <scheme val="minor"/>
      </rPr>
      <t>Operating Expenses</t>
    </r>
    <r>
      <rPr>
        <sz val="11"/>
        <color theme="1"/>
        <rFont val="Calibri"/>
        <family val="2"/>
        <scheme val="minor"/>
      </rPr>
      <t xml:space="preserve"> </t>
    </r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</si>
  <si>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</si>
  <si>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</si>
  <si>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</si>
  <si>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</si>
  <si>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</si>
  <si>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</si>
  <si>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</si>
  <si>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</si>
  <si>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</si>
  <si>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</si>
  <si>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</si>
  <si>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Option 1:</t>
  </si>
  <si>
    <t>Option 2:</t>
  </si>
  <si>
    <t>Total First Grant</t>
  </si>
  <si>
    <t>Total Second Grant</t>
  </si>
  <si>
    <t>Planned Budget for 1st Grant</t>
  </si>
  <si>
    <t>Planned Budget for 2nd Grant</t>
  </si>
  <si>
    <t>School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</si>
</sst>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0" fillId="0" borderId="0" xfId="0" applyNumberFormat="1"/>
    <xf numFmtId="164" fontId="0" fillId="0" borderId="4" xfId="0" applyNumberFormat="1" applyBorder="1"/>
    <xf numFmtId="0" fontId="0" fillId="0" borderId="0" xfId="0" applyFill="1" applyBorder="1"/>
    <xf numFmtId="0" fontId="2" fillId="0" borderId="0" xfId="0" applyFont="1" applyAlignment="1">
      <alignment horizontal="center"/>
    </xf>
    <xf numFmtId="0" fontId="0" fillId="0" borderId="7" xfId="0" applyBorder="1"/>
    <xf numFmtId="164" fontId="0" fillId="0" borderId="8" xfId="0" applyNumberFormat="1" applyBorder="1"/>
    <xf numFmtId="164" fontId="0" fillId="0" borderId="10" xfId="0" applyNumberFormat="1" applyBorder="1"/>
    <xf numFmtId="0" fontId="0" fillId="0" borderId="9" xfId="0" applyBorder="1"/>
    <xf numFmtId="0" fontId="0" fillId="0" borderId="8" xfId="0" applyBorder="1"/>
    <xf numFmtId="0" fontId="0" fillId="3" borderId="1" xfId="0" applyFill="1" applyBorder="1"/>
    <xf numFmtId="164" fontId="0" fillId="3" borderId="2" xfId="0" applyNumberFormat="1" applyFill="1" applyBorder="1"/>
    <xf numFmtId="0" fontId="0" fillId="3" borderId="3" xfId="0" applyFill="1" applyBorder="1"/>
    <xf numFmtId="164" fontId="0" fillId="3" borderId="4" xfId="0" applyNumberFormat="1" applyFill="1" applyBorder="1"/>
    <xf numFmtId="0" fontId="0" fillId="3" borderId="5" xfId="0" applyFill="1" applyBorder="1"/>
    <xf numFmtId="164" fontId="0" fillId="3" borderId="6" xfId="0" applyNumberFormat="1" applyFill="1" applyBorder="1"/>
    <xf numFmtId="0" fontId="0" fillId="3" borderId="7" xfId="0" applyFill="1" applyBorder="1"/>
    <xf numFmtId="164" fontId="0" fillId="3" borderId="8" xfId="0" applyNumberFormat="1" applyFill="1" applyBorder="1"/>
    <xf numFmtId="0" fontId="1" fillId="3" borderId="9" xfId="0" applyFont="1" applyFill="1" applyBorder="1"/>
    <xf numFmtId="164" fontId="0" fillId="3" borderId="10" xfId="0" applyNumberFormat="1" applyFill="1" applyBorder="1"/>
    <xf numFmtId="0" fontId="0" fillId="3" borderId="9" xfId="0" applyFill="1" applyBorder="1"/>
    <xf numFmtId="164" fontId="1" fillId="3" borderId="10" xfId="0" applyNumberFormat="1" applyFont="1" applyFill="1" applyBorder="1"/>
    <xf numFmtId="0" fontId="0" fillId="3" borderId="11" xfId="0" applyFill="1" applyBorder="1"/>
    <xf numFmtId="164" fontId="1" fillId="3" borderId="12" xfId="0" applyNumberFormat="1" applyFont="1" applyFill="1" applyBorder="1"/>
    <xf numFmtId="0" fontId="0" fillId="4" borderId="7" xfId="0" applyFill="1" applyBorder="1"/>
    <xf numFmtId="164" fontId="0" fillId="4" borderId="8" xfId="0" applyNumberFormat="1" applyFill="1" applyBorder="1"/>
    <xf numFmtId="0" fontId="1" fillId="4" borderId="9" xfId="0" applyFont="1" applyFill="1" applyBorder="1"/>
    <xf numFmtId="164" fontId="0" fillId="4" borderId="10" xfId="0" applyNumberFormat="1" applyFill="1" applyBorder="1"/>
    <xf numFmtId="0" fontId="0" fillId="4" borderId="3" xfId="0" applyFill="1" applyBorder="1"/>
    <xf numFmtId="164" fontId="0" fillId="4" borderId="4" xfId="0" applyNumberFormat="1" applyFill="1" applyBorder="1"/>
    <xf numFmtId="164" fontId="0" fillId="4" borderId="4" xfId="0" applyNumberFormat="1" applyFont="1" applyFill="1" applyBorder="1"/>
    <xf numFmtId="0" fontId="0" fillId="4" borderId="9" xfId="0" applyFill="1" applyBorder="1"/>
    <xf numFmtId="164" fontId="1" fillId="4" borderId="10" xfId="0" applyNumberFormat="1" applyFont="1" applyFill="1" applyBorder="1"/>
    <xf numFmtId="0" fontId="0" fillId="4" borderId="11" xfId="0" applyFill="1" applyBorder="1"/>
    <xf numFmtId="164" fontId="1" fillId="4" borderId="12" xfId="0" applyNumberFormat="1" applyFont="1" applyFill="1" applyBorder="1"/>
    <xf numFmtId="0" fontId="0" fillId="4" borderId="8" xfId="0" applyFill="1" applyBorder="1"/>
    <xf numFmtId="0" fontId="3" fillId="4" borderId="7" xfId="0" applyFont="1" applyFill="1" applyBorder="1"/>
    <xf numFmtId="0" fontId="0" fillId="4" borderId="1" xfId="0" applyFill="1" applyBorder="1"/>
    <xf numFmtId="164" fontId="0" fillId="4" borderId="2" xfId="0" applyNumberFormat="1" applyFill="1" applyBorder="1"/>
    <xf numFmtId="0" fontId="0" fillId="4" borderId="5" xfId="0" applyFill="1" applyBorder="1"/>
    <xf numFmtId="164" fontId="0" fillId="4" borderId="6" xfId="0" applyNumberFormat="1" applyFill="1" applyBorder="1"/>
    <xf numFmtId="0" fontId="3" fillId="3" borderId="7" xfId="0" applyFont="1" applyFill="1" applyBorder="1"/>
    <xf numFmtId="164" fontId="0" fillId="3" borderId="4" xfId="0" applyNumberFormat="1" applyFont="1" applyFill="1" applyBorder="1"/>
    <xf numFmtId="0" fontId="0" fillId="2" borderId="4" xfId="0" applyFill="1" applyBorder="1"/>
    <xf numFmtId="0" fontId="0" fillId="0" borderId="9" xfId="0" applyFill="1" applyBorder="1"/>
    <xf numFmtId="164" fontId="0" fillId="0" borderId="0" xfId="0" applyNumberFormat="1" applyFill="1" applyBorder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topLeftCell="A3" workbookViewId="0">
      <selection activeCell="A3" sqref="A3"/>
    </sheetView>
  </sheetViews>
  <sheetFormatPr baseColWidth="10" defaultColWidth="8.83203125" defaultRowHeight="14" x14ac:dyDescent="0"/>
  <cols>
    <col min="1" max="1" width="22.6640625" customWidth="1"/>
    <col min="2" max="2" width="14.6640625" style="1" customWidth="1"/>
    <col min="4" max="4" width="22.6640625" customWidth="1"/>
    <col min="5" max="5" width="14.6640625" customWidth="1"/>
    <col min="7" max="7" width="25.1640625" customWidth="1"/>
    <col min="8" max="8" width="8.83203125" style="1"/>
    <col min="10" max="10" width="22.6640625" customWidth="1"/>
    <col min="11" max="11" width="11.33203125" customWidth="1"/>
  </cols>
  <sheetData>
    <row r="1" spans="1:5" ht="20">
      <c r="A1" s="47" t="s">
        <v>12</v>
      </c>
      <c r="B1" s="47"/>
      <c r="C1" s="47"/>
      <c r="D1" s="47"/>
      <c r="E1" s="47"/>
    </row>
    <row r="2" spans="1:5" ht="20">
      <c r="A2" s="4"/>
      <c r="B2" s="4"/>
      <c r="C2" s="4"/>
      <c r="D2" s="4"/>
      <c r="E2" s="4"/>
    </row>
    <row r="3" spans="1:5" ht="20">
      <c r="A3" s="46" t="s">
        <v>39</v>
      </c>
      <c r="B3" s="48"/>
      <c r="C3" s="48"/>
      <c r="D3" s="48"/>
      <c r="E3" s="4"/>
    </row>
    <row r="4" spans="1:5" ht="15" thickBot="1"/>
    <row r="5" spans="1:5">
      <c r="A5" s="5" t="s">
        <v>33</v>
      </c>
      <c r="B5" s="6"/>
      <c r="D5" s="5" t="s">
        <v>34</v>
      </c>
      <c r="E5" s="9"/>
    </row>
    <row r="6" spans="1:5">
      <c r="A6" s="8" t="s">
        <v>7</v>
      </c>
      <c r="B6" s="7"/>
      <c r="D6" s="8" t="s">
        <v>8</v>
      </c>
      <c r="E6" s="7"/>
    </row>
    <row r="7" spans="1:5">
      <c r="A7" s="8"/>
      <c r="B7" s="7"/>
      <c r="D7" s="8"/>
      <c r="E7" s="7"/>
    </row>
    <row r="8" spans="1:5">
      <c r="A8" s="8" t="s">
        <v>4</v>
      </c>
      <c r="B8" s="43"/>
      <c r="D8" s="8" t="s">
        <v>4</v>
      </c>
      <c r="E8" s="43"/>
    </row>
    <row r="9" spans="1:5">
      <c r="A9" s="8" t="s">
        <v>6</v>
      </c>
      <c r="B9" s="2">
        <f>B8*50</f>
        <v>0</v>
      </c>
      <c r="D9" s="8" t="s">
        <v>6</v>
      </c>
      <c r="E9" s="2">
        <f>E8*50</f>
        <v>0</v>
      </c>
    </row>
    <row r="10" spans="1:5">
      <c r="A10" s="8"/>
      <c r="B10" s="7"/>
      <c r="D10" s="8"/>
      <c r="E10" s="7"/>
    </row>
    <row r="11" spans="1:5" ht="15" thickBot="1">
      <c r="A11" s="8" t="s">
        <v>5</v>
      </c>
      <c r="B11" s="7"/>
      <c r="D11" s="8" t="s">
        <v>9</v>
      </c>
      <c r="E11" s="7"/>
    </row>
    <row r="12" spans="1:5">
      <c r="A12" s="37" t="s">
        <v>0</v>
      </c>
      <c r="B12" s="38">
        <f>B9/9</f>
        <v>0</v>
      </c>
      <c r="D12" s="37" t="s">
        <v>0</v>
      </c>
      <c r="E12" s="38">
        <f>(E9/12)*3</f>
        <v>0</v>
      </c>
    </row>
    <row r="13" spans="1:5">
      <c r="A13" s="28" t="s">
        <v>2</v>
      </c>
      <c r="B13" s="29">
        <f>B12*0.1</f>
        <v>0</v>
      </c>
      <c r="D13" s="28" t="s">
        <v>2</v>
      </c>
      <c r="E13" s="29">
        <f>E12*0.1</f>
        <v>0</v>
      </c>
    </row>
    <row r="14" spans="1:5" ht="15" thickBot="1">
      <c r="A14" s="39" t="s">
        <v>3</v>
      </c>
      <c r="B14" s="40">
        <f>B12*0.9</f>
        <v>0</v>
      </c>
      <c r="D14" s="39" t="s">
        <v>3</v>
      </c>
      <c r="E14" s="40">
        <f>E12*0.9</f>
        <v>0</v>
      </c>
    </row>
    <row r="15" spans="1:5">
      <c r="A15" s="8"/>
      <c r="B15" s="7"/>
      <c r="D15" s="8"/>
      <c r="E15" s="7"/>
    </row>
    <row r="16" spans="1:5" ht="15" thickBot="1">
      <c r="A16" s="44" t="s">
        <v>11</v>
      </c>
      <c r="B16" s="7"/>
      <c r="D16" s="44" t="s">
        <v>10</v>
      </c>
      <c r="E16" s="7"/>
    </row>
    <row r="17" spans="1:5">
      <c r="A17" s="10" t="s">
        <v>1</v>
      </c>
      <c r="B17" s="11">
        <f>B12*8</f>
        <v>0</v>
      </c>
      <c r="D17" s="10" t="s">
        <v>1</v>
      </c>
      <c r="E17" s="11">
        <f>(E9/12)*9</f>
        <v>0</v>
      </c>
    </row>
    <row r="18" spans="1:5">
      <c r="A18" s="12" t="s">
        <v>2</v>
      </c>
      <c r="B18" s="13">
        <f>B17*0.1</f>
        <v>0</v>
      </c>
      <c r="D18" s="12" t="s">
        <v>2</v>
      </c>
      <c r="E18" s="13">
        <f>E17*0.1</f>
        <v>0</v>
      </c>
    </row>
    <row r="19" spans="1:5" ht="15" thickBot="1">
      <c r="A19" s="14" t="s">
        <v>3</v>
      </c>
      <c r="B19" s="15">
        <f>B17*0.9</f>
        <v>0</v>
      </c>
      <c r="D19" s="14" t="s">
        <v>3</v>
      </c>
      <c r="E19" s="15">
        <f>E17*0.9</f>
        <v>0</v>
      </c>
    </row>
    <row r="21" spans="1:5" ht="20">
      <c r="A21" s="47" t="s">
        <v>37</v>
      </c>
      <c r="B21" s="47"/>
      <c r="C21" s="47"/>
      <c r="D21" s="47"/>
      <c r="E21" s="47"/>
    </row>
    <row r="22" spans="1:5" ht="15" thickBot="1"/>
    <row r="23" spans="1:5">
      <c r="A23" s="24" t="s">
        <v>19</v>
      </c>
      <c r="B23" s="25"/>
      <c r="D23" s="24" t="s">
        <v>22</v>
      </c>
      <c r="E23" s="35"/>
    </row>
    <row r="24" spans="1:5">
      <c r="A24" s="26" t="s">
        <v>20</v>
      </c>
      <c r="B24" s="27"/>
      <c r="D24" s="26" t="s">
        <v>20</v>
      </c>
      <c r="E24" s="27"/>
    </row>
    <row r="25" spans="1:5">
      <c r="A25" s="28" t="s">
        <v>13</v>
      </c>
      <c r="B25" s="29"/>
      <c r="D25" s="28" t="s">
        <v>13</v>
      </c>
      <c r="E25" s="29"/>
    </row>
    <row r="26" spans="1:5">
      <c r="A26" s="28" t="s">
        <v>14</v>
      </c>
      <c r="B26" s="29"/>
      <c r="D26" s="28" t="s">
        <v>14</v>
      </c>
      <c r="E26" s="29"/>
    </row>
    <row r="27" spans="1:5">
      <c r="A27" s="28" t="s">
        <v>15</v>
      </c>
      <c r="B27" s="30"/>
      <c r="D27" s="28" t="s">
        <v>15</v>
      </c>
      <c r="E27" s="30"/>
    </row>
    <row r="28" spans="1:5">
      <c r="A28" s="31"/>
      <c r="B28" s="32">
        <f>SUM(B25:B27)</f>
        <v>0</v>
      </c>
      <c r="D28" s="31"/>
      <c r="E28" s="32">
        <f>SUM(E25:E27)</f>
        <v>0</v>
      </c>
    </row>
    <row r="29" spans="1:5">
      <c r="A29" s="31" t="s">
        <v>21</v>
      </c>
      <c r="B29" s="27"/>
      <c r="D29" s="31" t="s">
        <v>21</v>
      </c>
      <c r="E29" s="27"/>
    </row>
    <row r="30" spans="1:5">
      <c r="A30" s="28" t="s">
        <v>16</v>
      </c>
      <c r="B30" s="29"/>
      <c r="D30" s="28" t="s">
        <v>16</v>
      </c>
      <c r="E30" s="29"/>
    </row>
    <row r="31" spans="1:5">
      <c r="A31" s="28" t="s">
        <v>17</v>
      </c>
      <c r="B31" s="29"/>
      <c r="D31" s="28" t="s">
        <v>17</v>
      </c>
      <c r="E31" s="29"/>
    </row>
    <row r="32" spans="1:5">
      <c r="A32" s="28" t="s">
        <v>18</v>
      </c>
      <c r="B32" s="29"/>
      <c r="D32" s="28" t="s">
        <v>18</v>
      </c>
      <c r="E32" s="29"/>
    </row>
    <row r="33" spans="1:5" ht="15" thickBot="1">
      <c r="A33" s="33"/>
      <c r="B33" s="34">
        <f>SUM(B30:B32)</f>
        <v>0</v>
      </c>
      <c r="D33" s="33"/>
      <c r="E33" s="34">
        <f>SUM(E30:E32)</f>
        <v>0</v>
      </c>
    </row>
    <row r="34" spans="1:5" ht="15" thickBot="1">
      <c r="E34" s="1"/>
    </row>
    <row r="35" spans="1:5">
      <c r="A35" s="24" t="s">
        <v>23</v>
      </c>
      <c r="B35" s="25"/>
      <c r="D35" s="36" t="s">
        <v>35</v>
      </c>
      <c r="E35" s="25"/>
    </row>
    <row r="36" spans="1:5">
      <c r="A36" s="26" t="s">
        <v>20</v>
      </c>
      <c r="B36" s="27"/>
      <c r="D36" s="26" t="s">
        <v>20</v>
      </c>
      <c r="E36" s="27"/>
    </row>
    <row r="37" spans="1:5">
      <c r="A37" s="28" t="s">
        <v>13</v>
      </c>
      <c r="B37" s="29"/>
      <c r="D37" s="28" t="s">
        <v>13</v>
      </c>
      <c r="E37" s="29">
        <f>B25+E25+B37</f>
        <v>0</v>
      </c>
    </row>
    <row r="38" spans="1:5">
      <c r="A38" s="28" t="s">
        <v>14</v>
      </c>
      <c r="B38" s="29"/>
      <c r="D38" s="28" t="s">
        <v>14</v>
      </c>
      <c r="E38" s="29">
        <f>B26+E26+B38</f>
        <v>0</v>
      </c>
    </row>
    <row r="39" spans="1:5">
      <c r="A39" s="28" t="s">
        <v>15</v>
      </c>
      <c r="B39" s="30"/>
      <c r="D39" s="28" t="s">
        <v>15</v>
      </c>
      <c r="E39" s="30">
        <f>B27+E27+B39</f>
        <v>0</v>
      </c>
    </row>
    <row r="40" spans="1:5">
      <c r="A40" s="31"/>
      <c r="B40" s="32">
        <f>SUM(B37:B39)</f>
        <v>0</v>
      </c>
      <c r="D40" s="31"/>
      <c r="E40" s="32">
        <f>SUM(E37:E39)</f>
        <v>0</v>
      </c>
    </row>
    <row r="41" spans="1:5">
      <c r="A41" s="31" t="s">
        <v>21</v>
      </c>
      <c r="B41" s="27"/>
      <c r="D41" s="31" t="s">
        <v>21</v>
      </c>
      <c r="E41" s="27"/>
    </row>
    <row r="42" spans="1:5">
      <c r="A42" s="28" t="s">
        <v>16</v>
      </c>
      <c r="B42" s="29"/>
      <c r="D42" s="28" t="s">
        <v>16</v>
      </c>
      <c r="E42" s="29">
        <f>B30+E30+B42</f>
        <v>0</v>
      </c>
    </row>
    <row r="43" spans="1:5">
      <c r="A43" s="28" t="s">
        <v>17</v>
      </c>
      <c r="B43" s="29"/>
      <c r="D43" s="28" t="s">
        <v>17</v>
      </c>
      <c r="E43" s="29">
        <f>B31+E31+B43</f>
        <v>0</v>
      </c>
    </row>
    <row r="44" spans="1:5">
      <c r="A44" s="28" t="s">
        <v>18</v>
      </c>
      <c r="B44" s="29"/>
      <c r="D44" s="28" t="s">
        <v>18</v>
      </c>
      <c r="E44" s="29">
        <f>B32+E32+B44</f>
        <v>0</v>
      </c>
    </row>
    <row r="45" spans="1:5" ht="15" thickBot="1">
      <c r="A45" s="33"/>
      <c r="B45" s="34">
        <f>SUM(B42:B44)</f>
        <v>0</v>
      </c>
      <c r="D45" s="33"/>
      <c r="E45" s="34">
        <f>SUM(E42:E44)</f>
        <v>0</v>
      </c>
    </row>
    <row r="46" spans="1:5">
      <c r="E46" s="1"/>
    </row>
    <row r="47" spans="1:5" ht="20">
      <c r="A47" s="47" t="s">
        <v>38</v>
      </c>
      <c r="B47" s="47"/>
      <c r="C47" s="47"/>
      <c r="D47" s="47"/>
      <c r="E47" s="47"/>
    </row>
    <row r="48" spans="1:5" ht="15" thickBot="1">
      <c r="E48" s="1"/>
    </row>
    <row r="49" spans="1:5">
      <c r="A49" s="16" t="s">
        <v>24</v>
      </c>
      <c r="B49" s="17"/>
      <c r="D49" s="16" t="s">
        <v>25</v>
      </c>
      <c r="E49" s="17"/>
    </row>
    <row r="50" spans="1:5">
      <c r="A50" s="18" t="s">
        <v>20</v>
      </c>
      <c r="B50" s="19"/>
      <c r="D50" s="18" t="s">
        <v>20</v>
      </c>
      <c r="E50" s="19"/>
    </row>
    <row r="51" spans="1:5">
      <c r="A51" s="12" t="s">
        <v>13</v>
      </c>
      <c r="B51" s="13"/>
      <c r="D51" s="12" t="s">
        <v>13</v>
      </c>
      <c r="E51" s="13"/>
    </row>
    <row r="52" spans="1:5">
      <c r="A52" s="12" t="s">
        <v>14</v>
      </c>
      <c r="B52" s="13"/>
      <c r="D52" s="12" t="s">
        <v>14</v>
      </c>
      <c r="E52" s="13"/>
    </row>
    <row r="53" spans="1:5">
      <c r="A53" s="12" t="s">
        <v>15</v>
      </c>
      <c r="B53" s="42"/>
      <c r="D53" s="12" t="s">
        <v>15</v>
      </c>
      <c r="E53" s="42"/>
    </row>
    <row r="54" spans="1:5">
      <c r="A54" s="20"/>
      <c r="B54" s="21">
        <f>SUM(B51:B53)</f>
        <v>0</v>
      </c>
      <c r="D54" s="20"/>
      <c r="E54" s="21">
        <f>SUM(E51:E53)</f>
        <v>0</v>
      </c>
    </row>
    <row r="55" spans="1:5">
      <c r="A55" s="20" t="s">
        <v>21</v>
      </c>
      <c r="B55" s="19"/>
      <c r="D55" s="20" t="s">
        <v>21</v>
      </c>
      <c r="E55" s="19"/>
    </row>
    <row r="56" spans="1:5">
      <c r="A56" s="12" t="s">
        <v>16</v>
      </c>
      <c r="B56" s="13"/>
      <c r="D56" s="12" t="s">
        <v>16</v>
      </c>
      <c r="E56" s="13"/>
    </row>
    <row r="57" spans="1:5">
      <c r="A57" s="12" t="s">
        <v>17</v>
      </c>
      <c r="B57" s="13"/>
      <c r="D57" s="12" t="s">
        <v>17</v>
      </c>
      <c r="E57" s="13"/>
    </row>
    <row r="58" spans="1:5">
      <c r="A58" s="12" t="s">
        <v>18</v>
      </c>
      <c r="B58" s="13"/>
      <c r="D58" s="12" t="s">
        <v>18</v>
      </c>
      <c r="E58" s="13"/>
    </row>
    <row r="59" spans="1:5" ht="15" thickBot="1">
      <c r="A59" s="22"/>
      <c r="B59" s="23">
        <f>SUM(B56:B58)</f>
        <v>0</v>
      </c>
      <c r="D59" s="22"/>
      <c r="E59" s="23">
        <f>SUM(E56:E58)</f>
        <v>0</v>
      </c>
    </row>
    <row r="60" spans="1:5" ht="15" thickBot="1">
      <c r="E60" s="1"/>
    </row>
    <row r="61" spans="1:5">
      <c r="A61" s="16" t="s">
        <v>26</v>
      </c>
      <c r="B61" s="17"/>
      <c r="D61" s="16" t="s">
        <v>27</v>
      </c>
      <c r="E61" s="17"/>
    </row>
    <row r="62" spans="1:5">
      <c r="A62" s="18" t="s">
        <v>20</v>
      </c>
      <c r="B62" s="19"/>
      <c r="D62" s="18" t="s">
        <v>20</v>
      </c>
      <c r="E62" s="19"/>
    </row>
    <row r="63" spans="1:5">
      <c r="A63" s="12" t="s">
        <v>13</v>
      </c>
      <c r="B63" s="13"/>
      <c r="D63" s="12" t="s">
        <v>13</v>
      </c>
      <c r="E63" s="13"/>
    </row>
    <row r="64" spans="1:5">
      <c r="A64" s="12" t="s">
        <v>14</v>
      </c>
      <c r="B64" s="13"/>
      <c r="D64" s="12" t="s">
        <v>14</v>
      </c>
      <c r="E64" s="13"/>
    </row>
    <row r="65" spans="1:5">
      <c r="A65" s="12" t="s">
        <v>15</v>
      </c>
      <c r="B65" s="42"/>
      <c r="D65" s="12" t="s">
        <v>15</v>
      </c>
      <c r="E65" s="42"/>
    </row>
    <row r="66" spans="1:5">
      <c r="A66" s="20"/>
      <c r="B66" s="21">
        <f>SUM(B63:B65)</f>
        <v>0</v>
      </c>
      <c r="D66" s="20"/>
      <c r="E66" s="21">
        <f>SUM(E63:E65)</f>
        <v>0</v>
      </c>
    </row>
    <row r="67" spans="1:5">
      <c r="A67" s="20" t="s">
        <v>21</v>
      </c>
      <c r="B67" s="19"/>
      <c r="D67" s="20" t="s">
        <v>21</v>
      </c>
      <c r="E67" s="19"/>
    </row>
    <row r="68" spans="1:5">
      <c r="A68" s="12" t="s">
        <v>16</v>
      </c>
      <c r="B68" s="13"/>
      <c r="D68" s="12" t="s">
        <v>16</v>
      </c>
      <c r="E68" s="13"/>
    </row>
    <row r="69" spans="1:5">
      <c r="A69" s="12" t="s">
        <v>17</v>
      </c>
      <c r="B69" s="13"/>
      <c r="D69" s="12" t="s">
        <v>17</v>
      </c>
      <c r="E69" s="13"/>
    </row>
    <row r="70" spans="1:5">
      <c r="A70" s="12" t="s">
        <v>18</v>
      </c>
      <c r="B70" s="13"/>
      <c r="D70" s="12" t="s">
        <v>18</v>
      </c>
      <c r="E70" s="13"/>
    </row>
    <row r="71" spans="1:5" ht="15" thickBot="1">
      <c r="A71" s="22"/>
      <c r="B71" s="23">
        <f>SUM(B68:B70)</f>
        <v>0</v>
      </c>
      <c r="D71" s="22"/>
      <c r="E71" s="23">
        <f>SUM(E68:E70)</f>
        <v>0</v>
      </c>
    </row>
    <row r="72" spans="1:5" ht="15" thickBot="1">
      <c r="E72" s="1"/>
    </row>
    <row r="73" spans="1:5">
      <c r="A73" s="16" t="s">
        <v>28</v>
      </c>
      <c r="B73" s="17"/>
      <c r="D73" s="16" t="s">
        <v>29</v>
      </c>
      <c r="E73" s="17"/>
    </row>
    <row r="74" spans="1:5">
      <c r="A74" s="18" t="s">
        <v>20</v>
      </c>
      <c r="B74" s="19"/>
      <c r="D74" s="18" t="s">
        <v>20</v>
      </c>
      <c r="E74" s="19"/>
    </row>
    <row r="75" spans="1:5">
      <c r="A75" s="12" t="s">
        <v>13</v>
      </c>
      <c r="B75" s="13"/>
      <c r="D75" s="12" t="s">
        <v>13</v>
      </c>
      <c r="E75" s="13"/>
    </row>
    <row r="76" spans="1:5">
      <c r="A76" s="12" t="s">
        <v>14</v>
      </c>
      <c r="B76" s="13"/>
      <c r="D76" s="12" t="s">
        <v>14</v>
      </c>
      <c r="E76" s="13"/>
    </row>
    <row r="77" spans="1:5">
      <c r="A77" s="12" t="s">
        <v>15</v>
      </c>
      <c r="B77" s="42"/>
      <c r="D77" s="12" t="s">
        <v>15</v>
      </c>
      <c r="E77" s="42"/>
    </row>
    <row r="78" spans="1:5">
      <c r="A78" s="20"/>
      <c r="B78" s="21">
        <f>SUM(B75:B77)</f>
        <v>0</v>
      </c>
      <c r="D78" s="20"/>
      <c r="E78" s="21">
        <f>SUM(E75:E77)</f>
        <v>0</v>
      </c>
    </row>
    <row r="79" spans="1:5">
      <c r="A79" s="20" t="s">
        <v>21</v>
      </c>
      <c r="B79" s="19"/>
      <c r="D79" s="20" t="s">
        <v>21</v>
      </c>
      <c r="E79" s="19"/>
    </row>
    <row r="80" spans="1:5">
      <c r="A80" s="12" t="s">
        <v>16</v>
      </c>
      <c r="B80" s="13"/>
      <c r="D80" s="12" t="s">
        <v>16</v>
      </c>
      <c r="E80" s="13"/>
    </row>
    <row r="81" spans="1:5">
      <c r="A81" s="12" t="s">
        <v>17</v>
      </c>
      <c r="B81" s="13"/>
      <c r="D81" s="12" t="s">
        <v>17</v>
      </c>
      <c r="E81" s="13"/>
    </row>
    <row r="82" spans="1:5">
      <c r="A82" s="12" t="s">
        <v>18</v>
      </c>
      <c r="B82" s="13"/>
      <c r="D82" s="12" t="s">
        <v>18</v>
      </c>
      <c r="E82" s="13"/>
    </row>
    <row r="83" spans="1:5" ht="15" thickBot="1">
      <c r="A83" s="22"/>
      <c r="B83" s="23">
        <f>SUM(B80:B82)</f>
        <v>0</v>
      </c>
      <c r="D83" s="22"/>
      <c r="E83" s="23">
        <f>SUM(E80:E82)</f>
        <v>0</v>
      </c>
    </row>
    <row r="84" spans="1:5" ht="15" thickBot="1">
      <c r="E84" s="1"/>
    </row>
    <row r="85" spans="1:5">
      <c r="A85" s="16" t="s">
        <v>30</v>
      </c>
      <c r="B85" s="17"/>
      <c r="D85" s="16" t="s">
        <v>31</v>
      </c>
      <c r="E85" s="17"/>
    </row>
    <row r="86" spans="1:5">
      <c r="A86" s="18" t="s">
        <v>20</v>
      </c>
      <c r="B86" s="19"/>
      <c r="D86" s="18" t="s">
        <v>20</v>
      </c>
      <c r="E86" s="19"/>
    </row>
    <row r="87" spans="1:5">
      <c r="A87" s="12" t="s">
        <v>13</v>
      </c>
      <c r="B87" s="13"/>
      <c r="D87" s="12" t="s">
        <v>13</v>
      </c>
      <c r="E87" s="13"/>
    </row>
    <row r="88" spans="1:5">
      <c r="A88" s="12" t="s">
        <v>14</v>
      </c>
      <c r="B88" s="13"/>
      <c r="D88" s="12" t="s">
        <v>14</v>
      </c>
      <c r="E88" s="13"/>
    </row>
    <row r="89" spans="1:5">
      <c r="A89" s="12" t="s">
        <v>15</v>
      </c>
      <c r="B89" s="42"/>
      <c r="D89" s="12" t="s">
        <v>15</v>
      </c>
      <c r="E89" s="42"/>
    </row>
    <row r="90" spans="1:5">
      <c r="A90" s="20"/>
      <c r="B90" s="21">
        <f>SUM(B87:B89)</f>
        <v>0</v>
      </c>
      <c r="D90" s="20"/>
      <c r="E90" s="21">
        <f>SUM(E87:E89)</f>
        <v>0</v>
      </c>
    </row>
    <row r="91" spans="1:5">
      <c r="A91" s="20" t="s">
        <v>21</v>
      </c>
      <c r="B91" s="19"/>
      <c r="D91" s="20" t="s">
        <v>21</v>
      </c>
      <c r="E91" s="19"/>
    </row>
    <row r="92" spans="1:5">
      <c r="A92" s="12" t="s">
        <v>16</v>
      </c>
      <c r="B92" s="13"/>
      <c r="D92" s="12" t="s">
        <v>16</v>
      </c>
      <c r="E92" s="13"/>
    </row>
    <row r="93" spans="1:5">
      <c r="A93" s="12" t="s">
        <v>17</v>
      </c>
      <c r="B93" s="13"/>
      <c r="D93" s="12" t="s">
        <v>17</v>
      </c>
      <c r="E93" s="13"/>
    </row>
    <row r="94" spans="1:5">
      <c r="A94" s="12" t="s">
        <v>18</v>
      </c>
      <c r="B94" s="13"/>
      <c r="D94" s="12" t="s">
        <v>18</v>
      </c>
      <c r="E94" s="13"/>
    </row>
    <row r="95" spans="1:5" ht="15" thickBot="1">
      <c r="A95" s="22"/>
      <c r="B95" s="23">
        <f>SUM(B92:B94)</f>
        <v>0</v>
      </c>
      <c r="D95" s="22"/>
      <c r="E95" s="23">
        <f>SUM(E92:E94)</f>
        <v>0</v>
      </c>
    </row>
    <row r="96" spans="1:5" ht="15" thickBot="1"/>
    <row r="97" spans="1:5">
      <c r="A97" s="16" t="s">
        <v>32</v>
      </c>
      <c r="B97" s="17"/>
      <c r="D97" s="41" t="s">
        <v>36</v>
      </c>
      <c r="E97" s="17"/>
    </row>
    <row r="98" spans="1:5">
      <c r="A98" s="18" t="s">
        <v>20</v>
      </c>
      <c r="B98" s="19"/>
      <c r="D98" s="18" t="s">
        <v>20</v>
      </c>
      <c r="E98" s="19"/>
    </row>
    <row r="99" spans="1:5">
      <c r="A99" s="12" t="s">
        <v>13</v>
      </c>
      <c r="B99" s="13"/>
      <c r="D99" s="12" t="s">
        <v>13</v>
      </c>
      <c r="E99" s="13">
        <f>B51+E51+B63+E63+B75+E75+B87+E87+B99</f>
        <v>0</v>
      </c>
    </row>
    <row r="100" spans="1:5">
      <c r="A100" s="12" t="s">
        <v>14</v>
      </c>
      <c r="B100" s="13"/>
      <c r="D100" s="12" t="s">
        <v>14</v>
      </c>
      <c r="E100" s="13">
        <f>B52+E52+B64+E64+B76+E76+B88+E88+B100</f>
        <v>0</v>
      </c>
    </row>
    <row r="101" spans="1:5">
      <c r="A101" s="12" t="s">
        <v>15</v>
      </c>
      <c r="B101" s="42"/>
      <c r="D101" s="12" t="s">
        <v>15</v>
      </c>
      <c r="E101" s="13">
        <f>B53+E53+B65+E65+B77+E77+B89+E89+B101</f>
        <v>0</v>
      </c>
    </row>
    <row r="102" spans="1:5">
      <c r="A102" s="20"/>
      <c r="B102" s="21">
        <f>SUM(B99:B101)</f>
        <v>0</v>
      </c>
      <c r="D102" s="20"/>
      <c r="E102" s="21">
        <f>SUM(E99:E101)</f>
        <v>0</v>
      </c>
    </row>
    <row r="103" spans="1:5">
      <c r="A103" s="20" t="s">
        <v>21</v>
      </c>
      <c r="B103" s="19"/>
      <c r="D103" s="20" t="s">
        <v>21</v>
      </c>
      <c r="E103" s="19"/>
    </row>
    <row r="104" spans="1:5">
      <c r="A104" s="12" t="s">
        <v>16</v>
      </c>
      <c r="B104" s="13"/>
      <c r="D104" s="12" t="s">
        <v>16</v>
      </c>
      <c r="E104" s="13">
        <f t="shared" ref="E104:E106" si="0">B56+E56+B68+E68+B80+E80+B92+E92+B104</f>
        <v>0</v>
      </c>
    </row>
    <row r="105" spans="1:5">
      <c r="A105" s="12" t="s">
        <v>17</v>
      </c>
      <c r="B105" s="13"/>
      <c r="D105" s="12" t="s">
        <v>17</v>
      </c>
      <c r="E105" s="13">
        <f t="shared" si="0"/>
        <v>0</v>
      </c>
    </row>
    <row r="106" spans="1:5">
      <c r="A106" s="12" t="s">
        <v>18</v>
      </c>
      <c r="B106" s="13"/>
      <c r="D106" s="12" t="s">
        <v>18</v>
      </c>
      <c r="E106" s="13">
        <f t="shared" si="0"/>
        <v>0</v>
      </c>
    </row>
    <row r="107" spans="1:5" ht="15" thickBot="1">
      <c r="A107" s="22"/>
      <c r="B107" s="23">
        <f>SUM(B104:B106)</f>
        <v>0</v>
      </c>
      <c r="D107" s="22"/>
      <c r="E107" s="23">
        <f>SUM(E104:E106)</f>
        <v>0</v>
      </c>
    </row>
  </sheetData>
  <mergeCells count="4">
    <mergeCell ref="A1:E1"/>
    <mergeCell ref="A21:E21"/>
    <mergeCell ref="A47:E47"/>
    <mergeCell ref="B3:D3"/>
  </mergeCells>
  <pageMargins left="0.7" right="0.7" top="0.75" bottom="0.75" header="0.3" footer="0.3"/>
  <pageSetup orientation="portrait"/>
  <rowBreaks count="2" manualBreakCount="2">
    <brk id="45" max="16383" man="1"/>
    <brk id="84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workbookViewId="0">
      <selection activeCell="A3" sqref="A3:D3"/>
    </sheetView>
  </sheetViews>
  <sheetFormatPr baseColWidth="10" defaultColWidth="8.83203125" defaultRowHeight="14" x14ac:dyDescent="0"/>
  <cols>
    <col min="1" max="1" width="22.6640625" customWidth="1"/>
    <col min="2" max="2" width="14.6640625" style="1" customWidth="1"/>
    <col min="4" max="4" width="22.6640625" customWidth="1"/>
    <col min="5" max="5" width="14.6640625" customWidth="1"/>
    <col min="7" max="7" width="25.1640625" customWidth="1"/>
    <col min="8" max="8" width="8.83203125" style="1"/>
    <col min="10" max="10" width="22.6640625" customWidth="1"/>
    <col min="11" max="11" width="11.33203125" customWidth="1"/>
  </cols>
  <sheetData>
    <row r="1" spans="1:5" ht="20">
      <c r="A1" s="47" t="s">
        <v>12</v>
      </c>
      <c r="B1" s="47"/>
      <c r="C1" s="47"/>
      <c r="D1" s="47"/>
      <c r="E1" s="47"/>
    </row>
    <row r="2" spans="1:5" ht="20">
      <c r="A2" s="4"/>
      <c r="B2" s="4"/>
      <c r="C2" s="4"/>
      <c r="D2" s="4"/>
      <c r="E2" s="4"/>
    </row>
    <row r="3" spans="1:5" ht="20">
      <c r="A3" s="46" t="s">
        <v>39</v>
      </c>
      <c r="B3" s="48"/>
      <c r="C3" s="48"/>
      <c r="D3" s="48"/>
      <c r="E3" s="4"/>
    </row>
    <row r="4" spans="1:5" ht="15" thickBot="1"/>
    <row r="5" spans="1:5">
      <c r="A5" s="5" t="s">
        <v>33</v>
      </c>
      <c r="B5" s="6"/>
      <c r="D5" s="3"/>
      <c r="E5" s="3"/>
    </row>
    <row r="6" spans="1:5">
      <c r="A6" s="8" t="s">
        <v>7</v>
      </c>
      <c r="B6" s="7"/>
      <c r="D6" s="3"/>
      <c r="E6" s="45"/>
    </row>
    <row r="7" spans="1:5">
      <c r="A7" s="8"/>
      <c r="B7" s="7"/>
      <c r="D7" s="3"/>
      <c r="E7" s="45"/>
    </row>
    <row r="8" spans="1:5">
      <c r="A8" s="8" t="s">
        <v>4</v>
      </c>
      <c r="B8" s="43">
        <v>321</v>
      </c>
      <c r="D8" s="3"/>
      <c r="E8" s="3"/>
    </row>
    <row r="9" spans="1:5">
      <c r="A9" s="8" t="s">
        <v>6</v>
      </c>
      <c r="B9" s="2">
        <f>B8*50</f>
        <v>16050</v>
      </c>
      <c r="D9" s="3"/>
      <c r="E9" s="45"/>
    </row>
    <row r="10" spans="1:5">
      <c r="A10" s="8"/>
      <c r="B10" s="7"/>
      <c r="D10" s="3"/>
      <c r="E10" s="45"/>
    </row>
    <row r="11" spans="1:5" ht="15" thickBot="1">
      <c r="A11" s="8" t="s">
        <v>5</v>
      </c>
      <c r="B11" s="7"/>
      <c r="D11" s="3"/>
      <c r="E11" s="45"/>
    </row>
    <row r="12" spans="1:5">
      <c r="A12" s="37" t="s">
        <v>0</v>
      </c>
      <c r="B12" s="38">
        <f>B9/9</f>
        <v>1783.3333333333333</v>
      </c>
      <c r="D12" s="3"/>
      <c r="E12" s="45"/>
    </row>
    <row r="13" spans="1:5">
      <c r="A13" s="28" t="s">
        <v>2</v>
      </c>
      <c r="B13" s="29">
        <f>B12*0.1</f>
        <v>178.33333333333334</v>
      </c>
      <c r="D13" s="3"/>
      <c r="E13" s="45"/>
    </row>
    <row r="14" spans="1:5" ht="15" thickBot="1">
      <c r="A14" s="39" t="s">
        <v>3</v>
      </c>
      <c r="B14" s="40">
        <f>B12*0.9</f>
        <v>1605</v>
      </c>
      <c r="D14" s="3"/>
      <c r="E14" s="45"/>
    </row>
    <row r="15" spans="1:5">
      <c r="A15" s="8"/>
      <c r="B15" s="7"/>
      <c r="D15" s="3"/>
      <c r="E15" s="45"/>
    </row>
    <row r="16" spans="1:5" ht="15" thickBot="1">
      <c r="A16" s="44" t="s">
        <v>11</v>
      </c>
      <c r="B16" s="7"/>
      <c r="D16" s="3"/>
      <c r="E16" s="45"/>
    </row>
    <row r="17" spans="1:5">
      <c r="A17" s="10" t="s">
        <v>1</v>
      </c>
      <c r="B17" s="11">
        <f>B12*8</f>
        <v>14266.666666666666</v>
      </c>
      <c r="D17" s="3"/>
      <c r="E17" s="45"/>
    </row>
    <row r="18" spans="1:5">
      <c r="A18" s="12" t="s">
        <v>2</v>
      </c>
      <c r="B18" s="13">
        <f>B17*0.1</f>
        <v>1426.6666666666667</v>
      </c>
      <c r="D18" s="3"/>
      <c r="E18" s="45"/>
    </row>
    <row r="19" spans="1:5" ht="15" thickBot="1">
      <c r="A19" s="14" t="s">
        <v>3</v>
      </c>
      <c r="B19" s="15">
        <f>B17*0.9</f>
        <v>12840</v>
      </c>
      <c r="D19" s="3"/>
      <c r="E19" s="45"/>
    </row>
    <row r="21" spans="1:5" ht="20">
      <c r="A21" s="47" t="s">
        <v>37</v>
      </c>
      <c r="B21" s="47"/>
      <c r="C21" s="47"/>
      <c r="D21" s="47"/>
      <c r="E21" s="47"/>
    </row>
    <row r="22" spans="1:5" ht="15" thickBot="1"/>
    <row r="23" spans="1:5">
      <c r="A23" s="24" t="s">
        <v>19</v>
      </c>
      <c r="B23" s="25"/>
      <c r="D23" s="24" t="s">
        <v>22</v>
      </c>
      <c r="E23" s="35"/>
    </row>
    <row r="24" spans="1:5">
      <c r="A24" s="26" t="s">
        <v>20</v>
      </c>
      <c r="B24" s="27"/>
      <c r="D24" s="26" t="s">
        <v>20</v>
      </c>
      <c r="E24" s="27"/>
    </row>
    <row r="25" spans="1:5">
      <c r="A25" s="28" t="s">
        <v>13</v>
      </c>
      <c r="B25" s="29"/>
      <c r="D25" s="28" t="s">
        <v>13</v>
      </c>
      <c r="E25" s="29"/>
    </row>
    <row r="26" spans="1:5">
      <c r="A26" s="28" t="s">
        <v>14</v>
      </c>
      <c r="B26" s="29">
        <v>75</v>
      </c>
      <c r="D26" s="28" t="s">
        <v>14</v>
      </c>
      <c r="E26" s="29">
        <v>75</v>
      </c>
    </row>
    <row r="27" spans="1:5">
      <c r="A27" s="28" t="s">
        <v>15</v>
      </c>
      <c r="B27" s="30"/>
      <c r="D27" s="28" t="s">
        <v>15</v>
      </c>
      <c r="E27" s="30"/>
    </row>
    <row r="28" spans="1:5">
      <c r="A28" s="31"/>
      <c r="B28" s="32">
        <f>SUM(B25:B27)</f>
        <v>75</v>
      </c>
      <c r="D28" s="31"/>
      <c r="E28" s="32">
        <f>SUM(E25:E27)</f>
        <v>75</v>
      </c>
    </row>
    <row r="29" spans="1:5">
      <c r="A29" s="31" t="s">
        <v>21</v>
      </c>
      <c r="B29" s="27"/>
      <c r="D29" s="31" t="s">
        <v>21</v>
      </c>
      <c r="E29" s="27"/>
    </row>
    <row r="30" spans="1:5">
      <c r="A30" s="28" t="s">
        <v>16</v>
      </c>
      <c r="B30" s="29"/>
      <c r="D30" s="28" t="s">
        <v>16</v>
      </c>
      <c r="E30" s="29">
        <v>100</v>
      </c>
    </row>
    <row r="31" spans="1:5">
      <c r="A31" s="28" t="s">
        <v>17</v>
      </c>
      <c r="B31" s="29"/>
      <c r="D31" s="28" t="s">
        <v>17</v>
      </c>
      <c r="E31" s="29">
        <v>75</v>
      </c>
    </row>
    <row r="32" spans="1:5">
      <c r="A32" s="28" t="s">
        <v>18</v>
      </c>
      <c r="B32" s="29">
        <v>200</v>
      </c>
      <c r="D32" s="28" t="s">
        <v>18</v>
      </c>
      <c r="E32" s="29">
        <v>25</v>
      </c>
    </row>
    <row r="33" spans="1:5" ht="15" thickBot="1">
      <c r="A33" s="33"/>
      <c r="B33" s="34">
        <f>SUM(B30:B32)</f>
        <v>200</v>
      </c>
      <c r="D33" s="33"/>
      <c r="E33" s="34">
        <f>SUM(E30:E32)</f>
        <v>200</v>
      </c>
    </row>
    <row r="34" spans="1:5" ht="15" thickBot="1">
      <c r="E34" s="1"/>
    </row>
    <row r="35" spans="1:5">
      <c r="A35" s="24" t="s">
        <v>23</v>
      </c>
      <c r="B35" s="25"/>
      <c r="D35" s="36" t="s">
        <v>35</v>
      </c>
      <c r="E35" s="25"/>
    </row>
    <row r="36" spans="1:5">
      <c r="A36" s="26" t="s">
        <v>20</v>
      </c>
      <c r="B36" s="27"/>
      <c r="D36" s="26" t="s">
        <v>20</v>
      </c>
      <c r="E36" s="27"/>
    </row>
    <row r="37" spans="1:5">
      <c r="A37" s="28" t="s">
        <v>13</v>
      </c>
      <c r="B37" s="29">
        <v>28.33</v>
      </c>
      <c r="D37" s="28" t="s">
        <v>13</v>
      </c>
      <c r="E37" s="29">
        <f>B25+E25+B37</f>
        <v>28.33</v>
      </c>
    </row>
    <row r="38" spans="1:5">
      <c r="A38" s="28" t="s">
        <v>14</v>
      </c>
      <c r="B38" s="29"/>
      <c r="D38" s="28" t="s">
        <v>14</v>
      </c>
      <c r="E38" s="29">
        <f>B26+E26+B38</f>
        <v>150</v>
      </c>
    </row>
    <row r="39" spans="1:5">
      <c r="A39" s="28" t="s">
        <v>15</v>
      </c>
      <c r="B39" s="30"/>
      <c r="D39" s="28" t="s">
        <v>15</v>
      </c>
      <c r="E39" s="30">
        <f>B27+E27+B39</f>
        <v>0</v>
      </c>
    </row>
    <row r="40" spans="1:5">
      <c r="A40" s="31"/>
      <c r="B40" s="32">
        <f>SUM(B37:B39)</f>
        <v>28.33</v>
      </c>
      <c r="D40" s="31"/>
      <c r="E40" s="32">
        <f>SUM(E37:E39)</f>
        <v>178.32999999999998</v>
      </c>
    </row>
    <row r="41" spans="1:5">
      <c r="A41" s="31" t="s">
        <v>21</v>
      </c>
      <c r="B41" s="27"/>
      <c r="D41" s="31" t="s">
        <v>21</v>
      </c>
      <c r="E41" s="27"/>
    </row>
    <row r="42" spans="1:5">
      <c r="A42" s="28" t="s">
        <v>16</v>
      </c>
      <c r="B42" s="29">
        <v>900</v>
      </c>
      <c r="D42" s="28" t="s">
        <v>16</v>
      </c>
      <c r="E42" s="29">
        <f>B30+E30+B42</f>
        <v>1000</v>
      </c>
    </row>
    <row r="43" spans="1:5">
      <c r="A43" s="28" t="s">
        <v>17</v>
      </c>
      <c r="B43" s="29">
        <v>205</v>
      </c>
      <c r="D43" s="28" t="s">
        <v>17</v>
      </c>
      <c r="E43" s="29">
        <f>B31+E31+B43</f>
        <v>280</v>
      </c>
    </row>
    <row r="44" spans="1:5">
      <c r="A44" s="28" t="s">
        <v>18</v>
      </c>
      <c r="B44" s="29">
        <v>100</v>
      </c>
      <c r="D44" s="28" t="s">
        <v>18</v>
      </c>
      <c r="E44" s="29">
        <f>B32+E32+B44</f>
        <v>325</v>
      </c>
    </row>
    <row r="45" spans="1:5" ht="15" thickBot="1">
      <c r="A45" s="33"/>
      <c r="B45" s="34">
        <f>SUM(B42:B44)</f>
        <v>1205</v>
      </c>
      <c r="D45" s="33"/>
      <c r="E45" s="34">
        <f>SUM(E42:E44)</f>
        <v>1605</v>
      </c>
    </row>
    <row r="46" spans="1:5">
      <c r="E46" s="1"/>
    </row>
    <row r="47" spans="1:5" ht="20">
      <c r="A47" s="47" t="s">
        <v>38</v>
      </c>
      <c r="B47" s="47"/>
      <c r="C47" s="47"/>
      <c r="D47" s="47"/>
      <c r="E47" s="47"/>
    </row>
    <row r="48" spans="1:5" ht="15" thickBot="1">
      <c r="E48" s="1"/>
    </row>
    <row r="49" spans="1:5">
      <c r="A49" s="16" t="s">
        <v>24</v>
      </c>
      <c r="B49" s="17"/>
      <c r="D49" s="16" t="s">
        <v>25</v>
      </c>
      <c r="E49" s="17"/>
    </row>
    <row r="50" spans="1:5">
      <c r="A50" s="18" t="s">
        <v>20</v>
      </c>
      <c r="B50" s="19"/>
      <c r="D50" s="18" t="s">
        <v>20</v>
      </c>
      <c r="E50" s="19"/>
    </row>
    <row r="51" spans="1:5">
      <c r="A51" s="12" t="s">
        <v>13</v>
      </c>
      <c r="B51" s="13">
        <v>125</v>
      </c>
      <c r="D51" s="12" t="s">
        <v>13</v>
      </c>
      <c r="E51" s="13">
        <v>125</v>
      </c>
    </row>
    <row r="52" spans="1:5">
      <c r="A52" s="12" t="s">
        <v>14</v>
      </c>
      <c r="B52" s="13">
        <v>500</v>
      </c>
      <c r="D52" s="12" t="s">
        <v>14</v>
      </c>
      <c r="E52" s="13"/>
    </row>
    <row r="53" spans="1:5">
      <c r="A53" s="12" t="s">
        <v>15</v>
      </c>
      <c r="B53" s="42"/>
      <c r="D53" s="12" t="s">
        <v>15</v>
      </c>
      <c r="E53" s="42"/>
    </row>
    <row r="54" spans="1:5">
      <c r="A54" s="20"/>
      <c r="B54" s="21">
        <f>SUM(B51:B53)</f>
        <v>625</v>
      </c>
      <c r="D54" s="20"/>
      <c r="E54" s="21">
        <f>SUM(E51:E53)</f>
        <v>125</v>
      </c>
    </row>
    <row r="55" spans="1:5">
      <c r="A55" s="20" t="s">
        <v>21</v>
      </c>
      <c r="B55" s="19"/>
      <c r="D55" s="20" t="s">
        <v>21</v>
      </c>
      <c r="E55" s="19"/>
    </row>
    <row r="56" spans="1:5">
      <c r="A56" s="12" t="s">
        <v>16</v>
      </c>
      <c r="B56" s="13">
        <v>1300</v>
      </c>
      <c r="D56" s="12" t="s">
        <v>16</v>
      </c>
      <c r="E56" s="13">
        <v>1300</v>
      </c>
    </row>
    <row r="57" spans="1:5">
      <c r="A57" s="12" t="s">
        <v>17</v>
      </c>
      <c r="B57" s="13">
        <v>300</v>
      </c>
      <c r="D57" s="12" t="s">
        <v>17</v>
      </c>
      <c r="E57" s="13">
        <v>300</v>
      </c>
    </row>
    <row r="58" spans="1:5">
      <c r="A58" s="12" t="s">
        <v>18</v>
      </c>
      <c r="B58" s="13">
        <v>100</v>
      </c>
      <c r="D58" s="12" t="s">
        <v>18</v>
      </c>
      <c r="E58" s="13">
        <v>100</v>
      </c>
    </row>
    <row r="59" spans="1:5" ht="15" thickBot="1">
      <c r="A59" s="22"/>
      <c r="B59" s="23">
        <f>SUM(B56:B58)</f>
        <v>1700</v>
      </c>
      <c r="D59" s="22"/>
      <c r="E59" s="23">
        <f>SUM(E56:E58)</f>
        <v>1700</v>
      </c>
    </row>
    <row r="60" spans="1:5" ht="15" thickBot="1">
      <c r="E60" s="1"/>
    </row>
    <row r="61" spans="1:5">
      <c r="A61" s="16" t="s">
        <v>26</v>
      </c>
      <c r="B61" s="17"/>
      <c r="D61" s="16" t="s">
        <v>27</v>
      </c>
      <c r="E61" s="17"/>
    </row>
    <row r="62" spans="1:5">
      <c r="A62" s="18" t="s">
        <v>20</v>
      </c>
      <c r="B62" s="19"/>
      <c r="D62" s="18" t="s">
        <v>20</v>
      </c>
      <c r="E62" s="19"/>
    </row>
    <row r="63" spans="1:5">
      <c r="A63" s="12" t="s">
        <v>13</v>
      </c>
      <c r="B63" s="13">
        <v>60</v>
      </c>
      <c r="D63" s="12" t="s">
        <v>13</v>
      </c>
      <c r="E63" s="13">
        <v>125</v>
      </c>
    </row>
    <row r="64" spans="1:5">
      <c r="A64" s="12" t="s">
        <v>14</v>
      </c>
      <c r="B64" s="13"/>
      <c r="D64" s="12" t="s">
        <v>14</v>
      </c>
      <c r="E64" s="13"/>
    </row>
    <row r="65" spans="1:5">
      <c r="A65" s="12" t="s">
        <v>15</v>
      </c>
      <c r="B65" s="42"/>
      <c r="D65" s="12" t="s">
        <v>15</v>
      </c>
      <c r="E65" s="42"/>
    </row>
    <row r="66" spans="1:5">
      <c r="A66" s="20"/>
      <c r="B66" s="21">
        <f>SUM(B63:B65)</f>
        <v>60</v>
      </c>
      <c r="D66" s="20"/>
      <c r="E66" s="21">
        <f>SUM(E63:E65)</f>
        <v>125</v>
      </c>
    </row>
    <row r="67" spans="1:5">
      <c r="A67" s="20" t="s">
        <v>21</v>
      </c>
      <c r="B67" s="19"/>
      <c r="D67" s="20" t="s">
        <v>21</v>
      </c>
      <c r="E67" s="19"/>
    </row>
    <row r="68" spans="1:5">
      <c r="A68" s="12" t="s">
        <v>16</v>
      </c>
      <c r="B68" s="13">
        <v>690</v>
      </c>
      <c r="D68" s="12" t="s">
        <v>16</v>
      </c>
      <c r="E68" s="13">
        <v>1300</v>
      </c>
    </row>
    <row r="69" spans="1:5">
      <c r="A69" s="12" t="s">
        <v>17</v>
      </c>
      <c r="B69" s="13">
        <v>150</v>
      </c>
      <c r="D69" s="12" t="s">
        <v>17</v>
      </c>
      <c r="E69" s="13">
        <v>300</v>
      </c>
    </row>
    <row r="70" spans="1:5">
      <c r="A70" s="12" t="s">
        <v>18</v>
      </c>
      <c r="B70" s="13">
        <v>50</v>
      </c>
      <c r="D70" s="12" t="s">
        <v>18</v>
      </c>
      <c r="E70" s="13">
        <v>100</v>
      </c>
    </row>
    <row r="71" spans="1:5" ht="15" thickBot="1">
      <c r="A71" s="22"/>
      <c r="B71" s="23">
        <f>SUM(B68:B70)</f>
        <v>890</v>
      </c>
      <c r="D71" s="22"/>
      <c r="E71" s="23">
        <f>SUM(E68:E70)</f>
        <v>1700</v>
      </c>
    </row>
    <row r="72" spans="1:5" ht="15" thickBot="1">
      <c r="E72" s="1"/>
    </row>
    <row r="73" spans="1:5">
      <c r="A73" s="16" t="s">
        <v>28</v>
      </c>
      <c r="B73" s="17"/>
      <c r="D73" s="16" t="s">
        <v>29</v>
      </c>
      <c r="E73" s="17"/>
    </row>
    <row r="74" spans="1:5">
      <c r="A74" s="18" t="s">
        <v>20</v>
      </c>
      <c r="B74" s="19"/>
      <c r="D74" s="18" t="s">
        <v>20</v>
      </c>
      <c r="E74" s="19"/>
    </row>
    <row r="75" spans="1:5">
      <c r="A75" s="12" t="s">
        <v>13</v>
      </c>
      <c r="B75" s="13">
        <v>125</v>
      </c>
      <c r="D75" s="12" t="s">
        <v>13</v>
      </c>
      <c r="E75" s="13">
        <v>125</v>
      </c>
    </row>
    <row r="76" spans="1:5">
      <c r="A76" s="12" t="s">
        <v>14</v>
      </c>
      <c r="B76" s="13"/>
      <c r="D76" s="12" t="s">
        <v>14</v>
      </c>
      <c r="E76" s="13"/>
    </row>
    <row r="77" spans="1:5">
      <c r="A77" s="12" t="s">
        <v>15</v>
      </c>
      <c r="B77" s="42"/>
      <c r="D77" s="12" t="s">
        <v>15</v>
      </c>
      <c r="E77" s="42"/>
    </row>
    <row r="78" spans="1:5">
      <c r="A78" s="20"/>
      <c r="B78" s="21">
        <f>SUM(B75:B77)</f>
        <v>125</v>
      </c>
      <c r="D78" s="20"/>
      <c r="E78" s="21">
        <f>SUM(E75:E77)</f>
        <v>125</v>
      </c>
    </row>
    <row r="79" spans="1:5">
      <c r="A79" s="20" t="s">
        <v>21</v>
      </c>
      <c r="B79" s="19"/>
      <c r="D79" s="20" t="s">
        <v>21</v>
      </c>
      <c r="E79" s="19"/>
    </row>
    <row r="80" spans="1:5">
      <c r="A80" s="12" t="s">
        <v>16</v>
      </c>
      <c r="B80" s="13">
        <v>1300</v>
      </c>
      <c r="D80" s="12" t="s">
        <v>16</v>
      </c>
      <c r="E80" s="13">
        <v>1300</v>
      </c>
    </row>
    <row r="81" spans="1:5">
      <c r="A81" s="12" t="s">
        <v>17</v>
      </c>
      <c r="B81" s="13">
        <v>300</v>
      </c>
      <c r="D81" s="12" t="s">
        <v>17</v>
      </c>
      <c r="E81" s="13">
        <v>300</v>
      </c>
    </row>
    <row r="82" spans="1:5">
      <c r="A82" s="12" t="s">
        <v>18</v>
      </c>
      <c r="B82" s="13">
        <v>100</v>
      </c>
      <c r="D82" s="12" t="s">
        <v>18</v>
      </c>
      <c r="E82" s="13">
        <v>100</v>
      </c>
    </row>
    <row r="83" spans="1:5" ht="15" thickBot="1">
      <c r="A83" s="22"/>
      <c r="B83" s="23">
        <f>SUM(B80:B82)</f>
        <v>1700</v>
      </c>
      <c r="D83" s="22"/>
      <c r="E83" s="23">
        <f>SUM(E80:E82)</f>
        <v>1700</v>
      </c>
    </row>
    <row r="84" spans="1:5" ht="15" thickBot="1">
      <c r="E84" s="1"/>
    </row>
    <row r="85" spans="1:5">
      <c r="A85" s="16" t="s">
        <v>30</v>
      </c>
      <c r="B85" s="17"/>
      <c r="D85" s="16" t="s">
        <v>31</v>
      </c>
      <c r="E85" s="17"/>
    </row>
    <row r="86" spans="1:5">
      <c r="A86" s="18" t="s">
        <v>20</v>
      </c>
      <c r="B86" s="19"/>
      <c r="D86" s="18" t="s">
        <v>20</v>
      </c>
      <c r="E86" s="19"/>
    </row>
    <row r="87" spans="1:5">
      <c r="A87" s="12" t="s">
        <v>13</v>
      </c>
      <c r="B87" s="13">
        <v>100</v>
      </c>
      <c r="D87" s="12" t="s">
        <v>13</v>
      </c>
      <c r="E87" s="13">
        <v>100</v>
      </c>
    </row>
    <row r="88" spans="1:5">
      <c r="A88" s="12" t="s">
        <v>14</v>
      </c>
      <c r="B88" s="13"/>
      <c r="D88" s="12" t="s">
        <v>14</v>
      </c>
      <c r="E88" s="13"/>
    </row>
    <row r="89" spans="1:5">
      <c r="A89" s="12" t="s">
        <v>15</v>
      </c>
      <c r="B89" s="42"/>
      <c r="D89" s="12" t="s">
        <v>15</v>
      </c>
      <c r="E89" s="42"/>
    </row>
    <row r="90" spans="1:5">
      <c r="A90" s="20"/>
      <c r="B90" s="21">
        <f>SUM(B87:B89)</f>
        <v>100</v>
      </c>
      <c r="D90" s="20"/>
      <c r="E90" s="21">
        <f>SUM(E87:E89)</f>
        <v>100</v>
      </c>
    </row>
    <row r="91" spans="1:5">
      <c r="A91" s="20" t="s">
        <v>21</v>
      </c>
      <c r="B91" s="19"/>
      <c r="D91" s="20" t="s">
        <v>21</v>
      </c>
      <c r="E91" s="19"/>
    </row>
    <row r="92" spans="1:5">
      <c r="A92" s="12" t="s">
        <v>16</v>
      </c>
      <c r="B92" s="13">
        <v>1000</v>
      </c>
      <c r="D92" s="12" t="s">
        <v>16</v>
      </c>
      <c r="E92" s="13">
        <v>1300</v>
      </c>
    </row>
    <row r="93" spans="1:5">
      <c r="A93" s="12" t="s">
        <v>17</v>
      </c>
      <c r="B93" s="13">
        <v>225</v>
      </c>
      <c r="D93" s="12" t="s">
        <v>17</v>
      </c>
      <c r="E93" s="13">
        <v>300</v>
      </c>
    </row>
    <row r="94" spans="1:5">
      <c r="A94" s="12" t="s">
        <v>18</v>
      </c>
      <c r="B94" s="13">
        <v>75</v>
      </c>
      <c r="D94" s="12" t="s">
        <v>18</v>
      </c>
      <c r="E94" s="13">
        <v>100</v>
      </c>
    </row>
    <row r="95" spans="1:5" ht="15" thickBot="1">
      <c r="A95" s="22"/>
      <c r="B95" s="23">
        <f>SUM(B92:B94)</f>
        <v>1300</v>
      </c>
      <c r="D95" s="22"/>
      <c r="E95" s="23">
        <f>SUM(E92:E94)</f>
        <v>1700</v>
      </c>
    </row>
    <row r="96" spans="1:5" ht="15" thickBot="1"/>
    <row r="97" spans="1:5">
      <c r="A97" s="16" t="s">
        <v>32</v>
      </c>
      <c r="B97" s="17"/>
      <c r="D97" s="41" t="s">
        <v>36</v>
      </c>
      <c r="E97" s="17"/>
    </row>
    <row r="98" spans="1:5">
      <c r="A98" s="18" t="s">
        <v>20</v>
      </c>
      <c r="B98" s="19"/>
      <c r="D98" s="18" t="s">
        <v>20</v>
      </c>
      <c r="E98" s="19"/>
    </row>
    <row r="99" spans="1:5">
      <c r="A99" s="12" t="s">
        <v>13</v>
      </c>
      <c r="B99" s="13">
        <v>41.67</v>
      </c>
      <c r="D99" s="12" t="s">
        <v>13</v>
      </c>
      <c r="E99" s="13">
        <f>B51+E51+B63+E63+B75+E75+B87+E87+B99</f>
        <v>926.67</v>
      </c>
    </row>
    <row r="100" spans="1:5">
      <c r="A100" s="12" t="s">
        <v>14</v>
      </c>
      <c r="B100" s="13"/>
      <c r="D100" s="12" t="s">
        <v>14</v>
      </c>
      <c r="E100" s="13">
        <f>B52+E52+B64+E64+B76+E76+B88+E88+B100</f>
        <v>500</v>
      </c>
    </row>
    <row r="101" spans="1:5">
      <c r="A101" s="12" t="s">
        <v>15</v>
      </c>
      <c r="B101" s="42"/>
      <c r="D101" s="12" t="s">
        <v>15</v>
      </c>
      <c r="E101" s="13">
        <f>B53+E53+B65+E65+B77+E77+B89+E89+B101</f>
        <v>0</v>
      </c>
    </row>
    <row r="102" spans="1:5">
      <c r="A102" s="20"/>
      <c r="B102" s="21">
        <f>SUM(B99:B101)</f>
        <v>41.67</v>
      </c>
      <c r="D102" s="20"/>
      <c r="E102" s="21">
        <f>SUM(E99:E101)</f>
        <v>1426.67</v>
      </c>
    </row>
    <row r="103" spans="1:5">
      <c r="A103" s="20" t="s">
        <v>21</v>
      </c>
      <c r="B103" s="19"/>
      <c r="D103" s="20" t="s">
        <v>21</v>
      </c>
      <c r="E103" s="19"/>
    </row>
    <row r="104" spans="1:5">
      <c r="A104" s="12" t="s">
        <v>16</v>
      </c>
      <c r="B104" s="13">
        <v>350</v>
      </c>
      <c r="D104" s="12" t="s">
        <v>16</v>
      </c>
      <c r="E104" s="13">
        <f t="shared" ref="E104:E106" si="0">B56+E56+B68+E68+B80+E80+B92+E92+B104</f>
        <v>9840</v>
      </c>
    </row>
    <row r="105" spans="1:5">
      <c r="A105" s="12" t="s">
        <v>17</v>
      </c>
      <c r="B105" s="13">
        <v>75</v>
      </c>
      <c r="D105" s="12" t="s">
        <v>17</v>
      </c>
      <c r="E105" s="13">
        <f t="shared" si="0"/>
        <v>2250</v>
      </c>
    </row>
    <row r="106" spans="1:5">
      <c r="A106" s="12" t="s">
        <v>18</v>
      </c>
      <c r="B106" s="13">
        <v>25</v>
      </c>
      <c r="D106" s="12" t="s">
        <v>18</v>
      </c>
      <c r="E106" s="13">
        <f t="shared" si="0"/>
        <v>750</v>
      </c>
    </row>
    <row r="107" spans="1:5" ht="15" thickBot="1">
      <c r="A107" s="22"/>
      <c r="B107" s="23">
        <f>SUM(B104:B106)</f>
        <v>450</v>
      </c>
      <c r="D107" s="22"/>
      <c r="E107" s="23">
        <f>SUM(E104:E106)</f>
        <v>12840</v>
      </c>
    </row>
  </sheetData>
  <mergeCells count="4">
    <mergeCell ref="A1:E1"/>
    <mergeCell ref="A21:E21"/>
    <mergeCell ref="A47:E47"/>
    <mergeCell ref="B3:D3"/>
  </mergeCells>
  <pageMargins left="0.7" right="0.7" top="0.75" bottom="0.75" header="0.3" footer="0.3"/>
  <pageSetup orientation="portrait"/>
  <rowBreaks count="2" manualBreakCount="2">
    <brk id="46" max="16383" man="1"/>
    <brk id="84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workbookViewId="0">
      <selection activeCell="B7" sqref="B7"/>
    </sheetView>
  </sheetViews>
  <sheetFormatPr baseColWidth="10" defaultColWidth="8.83203125" defaultRowHeight="14" x14ac:dyDescent="0"/>
  <cols>
    <col min="1" max="1" width="22.6640625" customWidth="1"/>
    <col min="2" max="2" width="14.6640625" style="1" customWidth="1"/>
    <col min="4" max="4" width="22.6640625" customWidth="1"/>
    <col min="5" max="5" width="14.6640625" customWidth="1"/>
    <col min="7" max="7" width="25.1640625" customWidth="1"/>
    <col min="8" max="8" width="8.83203125" style="1"/>
    <col min="10" max="10" width="22.6640625" customWidth="1"/>
    <col min="11" max="11" width="11.33203125" customWidth="1"/>
  </cols>
  <sheetData>
    <row r="1" spans="1:5" ht="20">
      <c r="A1" s="47" t="s">
        <v>12</v>
      </c>
      <c r="B1" s="47"/>
      <c r="C1" s="47"/>
      <c r="D1" s="47"/>
      <c r="E1" s="47"/>
    </row>
    <row r="2" spans="1:5" ht="20">
      <c r="A2" s="4"/>
      <c r="B2" s="4"/>
      <c r="C2" s="4"/>
      <c r="D2" s="4"/>
      <c r="E2" s="4"/>
    </row>
    <row r="3" spans="1:5" ht="20">
      <c r="A3" s="46" t="s">
        <v>39</v>
      </c>
      <c r="B3" s="48"/>
      <c r="C3" s="48"/>
      <c r="D3" s="48"/>
      <c r="E3" s="4"/>
    </row>
    <row r="4" spans="1:5" ht="15" thickBot="1"/>
    <row r="5" spans="1:5">
      <c r="A5" s="3"/>
      <c r="B5" s="45"/>
      <c r="D5" s="5" t="s">
        <v>34</v>
      </c>
      <c r="E5" s="9"/>
    </row>
    <row r="6" spans="1:5">
      <c r="A6" s="3"/>
      <c r="B6" s="45"/>
      <c r="D6" s="8" t="s">
        <v>8</v>
      </c>
      <c r="E6" s="7"/>
    </row>
    <row r="7" spans="1:5">
      <c r="A7" s="3"/>
      <c r="B7" s="45"/>
      <c r="D7" s="8"/>
      <c r="E7" s="7"/>
    </row>
    <row r="8" spans="1:5">
      <c r="A8" s="3"/>
      <c r="B8" s="3"/>
      <c r="D8" s="8" t="s">
        <v>4</v>
      </c>
      <c r="E8" s="43">
        <v>102</v>
      </c>
    </row>
    <row r="9" spans="1:5">
      <c r="A9" s="3"/>
      <c r="B9" s="45"/>
      <c r="D9" s="8" t="s">
        <v>6</v>
      </c>
      <c r="E9" s="2">
        <f>E8*50</f>
        <v>5100</v>
      </c>
    </row>
    <row r="10" spans="1:5">
      <c r="A10" s="3"/>
      <c r="B10" s="45"/>
      <c r="D10" s="8"/>
      <c r="E10" s="7"/>
    </row>
    <row r="11" spans="1:5" ht="15" thickBot="1">
      <c r="A11" s="3"/>
      <c r="B11" s="45"/>
      <c r="D11" s="8" t="s">
        <v>9</v>
      </c>
      <c r="E11" s="7"/>
    </row>
    <row r="12" spans="1:5">
      <c r="A12" s="3"/>
      <c r="B12" s="45"/>
      <c r="D12" s="37" t="s">
        <v>0</v>
      </c>
      <c r="E12" s="38">
        <f>(E9/12)*3</f>
        <v>1275</v>
      </c>
    </row>
    <row r="13" spans="1:5">
      <c r="A13" s="3"/>
      <c r="B13" s="45"/>
      <c r="D13" s="28" t="s">
        <v>2</v>
      </c>
      <c r="E13" s="29">
        <f>E12*0.1</f>
        <v>127.5</v>
      </c>
    </row>
    <row r="14" spans="1:5" ht="15" thickBot="1">
      <c r="A14" s="3"/>
      <c r="B14" s="45"/>
      <c r="D14" s="39" t="s">
        <v>3</v>
      </c>
      <c r="E14" s="40">
        <f>E12*0.9</f>
        <v>1147.5</v>
      </c>
    </row>
    <row r="15" spans="1:5">
      <c r="A15" s="3"/>
      <c r="B15" s="45"/>
      <c r="D15" s="8"/>
      <c r="E15" s="7"/>
    </row>
    <row r="16" spans="1:5" ht="15" thickBot="1">
      <c r="A16" s="3"/>
      <c r="B16" s="45"/>
      <c r="D16" s="44" t="s">
        <v>10</v>
      </c>
      <c r="E16" s="7"/>
    </row>
    <row r="17" spans="1:5">
      <c r="A17" s="3"/>
      <c r="B17" s="45"/>
      <c r="D17" s="10" t="s">
        <v>1</v>
      </c>
      <c r="E17" s="11">
        <f>(E9/12)*9</f>
        <v>3825</v>
      </c>
    </row>
    <row r="18" spans="1:5">
      <c r="A18" s="3"/>
      <c r="B18" s="45"/>
      <c r="D18" s="12" t="s">
        <v>2</v>
      </c>
      <c r="E18" s="13">
        <f>E17*0.1</f>
        <v>382.5</v>
      </c>
    </row>
    <row r="19" spans="1:5" ht="15" thickBot="1">
      <c r="A19" s="3"/>
      <c r="B19" s="45"/>
      <c r="D19" s="14" t="s">
        <v>3</v>
      </c>
      <c r="E19" s="15">
        <f>E17*0.9</f>
        <v>3442.5</v>
      </c>
    </row>
    <row r="21" spans="1:5" ht="20">
      <c r="A21" s="47" t="s">
        <v>37</v>
      </c>
      <c r="B21" s="47"/>
      <c r="C21" s="47"/>
      <c r="D21" s="47"/>
      <c r="E21" s="47"/>
    </row>
    <row r="22" spans="1:5" ht="15" thickBot="1"/>
    <row r="23" spans="1:5">
      <c r="A23" s="24" t="s">
        <v>19</v>
      </c>
      <c r="B23" s="25"/>
      <c r="D23" s="24" t="s">
        <v>22</v>
      </c>
      <c r="E23" s="35"/>
    </row>
    <row r="24" spans="1:5">
      <c r="A24" s="26" t="s">
        <v>20</v>
      </c>
      <c r="B24" s="27"/>
      <c r="D24" s="26" t="s">
        <v>20</v>
      </c>
      <c r="E24" s="27"/>
    </row>
    <row r="25" spans="1:5">
      <c r="A25" s="28" t="s">
        <v>13</v>
      </c>
      <c r="B25" s="29">
        <v>42.5</v>
      </c>
      <c r="D25" s="28" t="s">
        <v>13</v>
      </c>
      <c r="E25" s="29">
        <v>42.5</v>
      </c>
    </row>
    <row r="26" spans="1:5">
      <c r="A26" s="28" t="s">
        <v>14</v>
      </c>
      <c r="B26" s="29"/>
      <c r="D26" s="28" t="s">
        <v>14</v>
      </c>
      <c r="E26" s="29"/>
    </row>
    <row r="27" spans="1:5">
      <c r="A27" s="28" t="s">
        <v>15</v>
      </c>
      <c r="B27" s="30"/>
      <c r="D27" s="28" t="s">
        <v>15</v>
      </c>
      <c r="E27" s="30"/>
    </row>
    <row r="28" spans="1:5">
      <c r="A28" s="31"/>
      <c r="B28" s="32">
        <f>SUM(B25:B27)</f>
        <v>42.5</v>
      </c>
      <c r="D28" s="31"/>
      <c r="E28" s="32">
        <f>SUM(E25:E27)</f>
        <v>42.5</v>
      </c>
    </row>
    <row r="29" spans="1:5">
      <c r="A29" s="31" t="s">
        <v>21</v>
      </c>
      <c r="B29" s="27"/>
      <c r="D29" s="31" t="s">
        <v>21</v>
      </c>
      <c r="E29" s="27"/>
    </row>
    <row r="30" spans="1:5">
      <c r="A30" s="28" t="s">
        <v>16</v>
      </c>
      <c r="B30" s="29">
        <v>300</v>
      </c>
      <c r="D30" s="28" t="s">
        <v>16</v>
      </c>
      <c r="E30" s="29">
        <v>300</v>
      </c>
    </row>
    <row r="31" spans="1:5">
      <c r="A31" s="28" t="s">
        <v>17</v>
      </c>
      <c r="B31" s="29">
        <v>50</v>
      </c>
      <c r="D31" s="28" t="s">
        <v>17</v>
      </c>
      <c r="E31" s="29">
        <v>50</v>
      </c>
    </row>
    <row r="32" spans="1:5">
      <c r="A32" s="28" t="s">
        <v>18</v>
      </c>
      <c r="B32" s="29">
        <v>32.5</v>
      </c>
      <c r="D32" s="28" t="s">
        <v>18</v>
      </c>
      <c r="E32" s="29">
        <v>32.5</v>
      </c>
    </row>
    <row r="33" spans="1:5" ht="15" thickBot="1">
      <c r="A33" s="33"/>
      <c r="B33" s="34">
        <f>SUM(B30:B32)</f>
        <v>382.5</v>
      </c>
      <c r="D33" s="33"/>
      <c r="E33" s="34">
        <f>SUM(E30:E32)</f>
        <v>382.5</v>
      </c>
    </row>
    <row r="34" spans="1:5" ht="15" thickBot="1">
      <c r="E34" s="1"/>
    </row>
    <row r="35" spans="1:5">
      <c r="A35" s="24" t="s">
        <v>23</v>
      </c>
      <c r="B35" s="25"/>
      <c r="D35" s="36" t="s">
        <v>35</v>
      </c>
      <c r="E35" s="25"/>
    </row>
    <row r="36" spans="1:5">
      <c r="A36" s="26" t="s">
        <v>20</v>
      </c>
      <c r="B36" s="27"/>
      <c r="D36" s="26" t="s">
        <v>20</v>
      </c>
      <c r="E36" s="27"/>
    </row>
    <row r="37" spans="1:5">
      <c r="A37" s="28" t="s">
        <v>13</v>
      </c>
      <c r="B37" s="29">
        <v>42.5</v>
      </c>
      <c r="D37" s="28" t="s">
        <v>13</v>
      </c>
      <c r="E37" s="29">
        <f>B25+E25+B37</f>
        <v>127.5</v>
      </c>
    </row>
    <row r="38" spans="1:5">
      <c r="A38" s="28" t="s">
        <v>14</v>
      </c>
      <c r="B38" s="29"/>
      <c r="D38" s="28" t="s">
        <v>14</v>
      </c>
      <c r="E38" s="29">
        <f>B26+E26+B38</f>
        <v>0</v>
      </c>
    </row>
    <row r="39" spans="1:5">
      <c r="A39" s="28" t="s">
        <v>15</v>
      </c>
      <c r="B39" s="30"/>
      <c r="D39" s="28" t="s">
        <v>15</v>
      </c>
      <c r="E39" s="30">
        <f>B27+E27+B39</f>
        <v>0</v>
      </c>
    </row>
    <row r="40" spans="1:5">
      <c r="A40" s="31"/>
      <c r="B40" s="32">
        <f>SUM(B37:B39)</f>
        <v>42.5</v>
      </c>
      <c r="D40" s="31"/>
      <c r="E40" s="32">
        <f>SUM(E37:E39)</f>
        <v>127.5</v>
      </c>
    </row>
    <row r="41" spans="1:5">
      <c r="A41" s="31" t="s">
        <v>21</v>
      </c>
      <c r="B41" s="27"/>
      <c r="D41" s="31" t="s">
        <v>21</v>
      </c>
      <c r="E41" s="27"/>
    </row>
    <row r="42" spans="1:5">
      <c r="A42" s="28" t="s">
        <v>16</v>
      </c>
      <c r="B42" s="29">
        <v>300</v>
      </c>
      <c r="D42" s="28" t="s">
        <v>16</v>
      </c>
      <c r="E42" s="29">
        <f>B30+E30+B42</f>
        <v>900</v>
      </c>
    </row>
    <row r="43" spans="1:5">
      <c r="A43" s="28" t="s">
        <v>17</v>
      </c>
      <c r="B43" s="29">
        <v>50</v>
      </c>
      <c r="D43" s="28" t="s">
        <v>17</v>
      </c>
      <c r="E43" s="29">
        <f>B31+E31+B43</f>
        <v>150</v>
      </c>
    </row>
    <row r="44" spans="1:5">
      <c r="A44" s="28" t="s">
        <v>18</v>
      </c>
      <c r="B44" s="29">
        <v>32.5</v>
      </c>
      <c r="D44" s="28" t="s">
        <v>18</v>
      </c>
      <c r="E44" s="29">
        <f>B32+E32+B44</f>
        <v>97.5</v>
      </c>
    </row>
    <row r="45" spans="1:5" ht="15" thickBot="1">
      <c r="A45" s="33"/>
      <c r="B45" s="34">
        <f>SUM(B42:B44)</f>
        <v>382.5</v>
      </c>
      <c r="D45" s="33"/>
      <c r="E45" s="34">
        <f>SUM(E42:E44)</f>
        <v>1147.5</v>
      </c>
    </row>
    <row r="46" spans="1:5">
      <c r="E46" s="1"/>
    </row>
    <row r="47" spans="1:5" ht="20">
      <c r="A47" s="47" t="s">
        <v>38</v>
      </c>
      <c r="B47" s="47"/>
      <c r="C47" s="47"/>
      <c r="D47" s="47"/>
      <c r="E47" s="47"/>
    </row>
    <row r="48" spans="1:5" ht="15" thickBot="1">
      <c r="E48" s="1"/>
    </row>
    <row r="49" spans="1:5">
      <c r="A49" s="16" t="s">
        <v>24</v>
      </c>
      <c r="B49" s="17"/>
      <c r="D49" s="16" t="s">
        <v>25</v>
      </c>
      <c r="E49" s="17"/>
    </row>
    <row r="50" spans="1:5">
      <c r="A50" s="18" t="s">
        <v>20</v>
      </c>
      <c r="B50" s="19"/>
      <c r="D50" s="18" t="s">
        <v>20</v>
      </c>
      <c r="E50" s="19"/>
    </row>
    <row r="51" spans="1:5">
      <c r="A51" s="12" t="s">
        <v>13</v>
      </c>
      <c r="B51" s="13">
        <v>42.5</v>
      </c>
      <c r="D51" s="12" t="s">
        <v>13</v>
      </c>
      <c r="E51" s="13">
        <v>42.5</v>
      </c>
    </row>
    <row r="52" spans="1:5">
      <c r="A52" s="12" t="s">
        <v>14</v>
      </c>
      <c r="B52" s="13"/>
      <c r="D52" s="12" t="s">
        <v>14</v>
      </c>
      <c r="E52" s="13"/>
    </row>
    <row r="53" spans="1:5">
      <c r="A53" s="12" t="s">
        <v>15</v>
      </c>
      <c r="B53" s="42"/>
      <c r="D53" s="12" t="s">
        <v>15</v>
      </c>
      <c r="E53" s="42"/>
    </row>
    <row r="54" spans="1:5">
      <c r="A54" s="20"/>
      <c r="B54" s="21">
        <f>SUM(B51:B53)</f>
        <v>42.5</v>
      </c>
      <c r="D54" s="20"/>
      <c r="E54" s="21">
        <f>SUM(E51:E53)</f>
        <v>42.5</v>
      </c>
    </row>
    <row r="55" spans="1:5">
      <c r="A55" s="20" t="s">
        <v>21</v>
      </c>
      <c r="B55" s="19"/>
      <c r="D55" s="20" t="s">
        <v>21</v>
      </c>
      <c r="E55" s="19"/>
    </row>
    <row r="56" spans="1:5">
      <c r="A56" s="12" t="s">
        <v>16</v>
      </c>
      <c r="B56" s="13">
        <v>300</v>
      </c>
      <c r="D56" s="12" t="s">
        <v>16</v>
      </c>
      <c r="E56" s="13">
        <v>300</v>
      </c>
    </row>
    <row r="57" spans="1:5">
      <c r="A57" s="12" t="s">
        <v>17</v>
      </c>
      <c r="B57" s="13">
        <v>50</v>
      </c>
      <c r="D57" s="12" t="s">
        <v>17</v>
      </c>
      <c r="E57" s="13">
        <v>50</v>
      </c>
    </row>
    <row r="58" spans="1:5">
      <c r="A58" s="12" t="s">
        <v>18</v>
      </c>
      <c r="B58" s="13">
        <v>32.5</v>
      </c>
      <c r="D58" s="12" t="s">
        <v>18</v>
      </c>
      <c r="E58" s="13">
        <v>32.5</v>
      </c>
    </row>
    <row r="59" spans="1:5" ht="15" thickBot="1">
      <c r="A59" s="22"/>
      <c r="B59" s="23">
        <f>SUM(B56:B58)</f>
        <v>382.5</v>
      </c>
      <c r="D59" s="22"/>
      <c r="E59" s="23">
        <f>SUM(E56:E58)</f>
        <v>382.5</v>
      </c>
    </row>
    <row r="60" spans="1:5" ht="15" thickBot="1">
      <c r="E60" s="1"/>
    </row>
    <row r="61" spans="1:5">
      <c r="A61" s="16" t="s">
        <v>26</v>
      </c>
      <c r="B61" s="17"/>
      <c r="D61" s="16" t="s">
        <v>27</v>
      </c>
      <c r="E61" s="17"/>
    </row>
    <row r="62" spans="1:5">
      <c r="A62" s="18" t="s">
        <v>20</v>
      </c>
      <c r="B62" s="19"/>
      <c r="D62" s="18" t="s">
        <v>20</v>
      </c>
      <c r="E62" s="19"/>
    </row>
    <row r="63" spans="1:5">
      <c r="A63" s="12" t="s">
        <v>13</v>
      </c>
      <c r="B63" s="13">
        <v>42.5</v>
      </c>
      <c r="D63" s="12" t="s">
        <v>13</v>
      </c>
      <c r="E63" s="13">
        <v>42.5</v>
      </c>
    </row>
    <row r="64" spans="1:5">
      <c r="A64" s="12" t="s">
        <v>14</v>
      </c>
      <c r="B64" s="13"/>
      <c r="D64" s="12" t="s">
        <v>14</v>
      </c>
      <c r="E64" s="13"/>
    </row>
    <row r="65" spans="1:5">
      <c r="A65" s="12" t="s">
        <v>15</v>
      </c>
      <c r="B65" s="42"/>
      <c r="D65" s="12" t="s">
        <v>15</v>
      </c>
      <c r="E65" s="42"/>
    </row>
    <row r="66" spans="1:5">
      <c r="A66" s="20"/>
      <c r="B66" s="21">
        <f>SUM(B63:B65)</f>
        <v>42.5</v>
      </c>
      <c r="D66" s="20"/>
      <c r="E66" s="21">
        <f>SUM(E63:E65)</f>
        <v>42.5</v>
      </c>
    </row>
    <row r="67" spans="1:5">
      <c r="A67" s="20" t="s">
        <v>21</v>
      </c>
      <c r="B67" s="19"/>
      <c r="D67" s="20" t="s">
        <v>21</v>
      </c>
      <c r="E67" s="19"/>
    </row>
    <row r="68" spans="1:5">
      <c r="A68" s="12" t="s">
        <v>16</v>
      </c>
      <c r="B68" s="13">
        <v>300</v>
      </c>
      <c r="D68" s="12" t="s">
        <v>16</v>
      </c>
      <c r="E68" s="13">
        <v>300</v>
      </c>
    </row>
    <row r="69" spans="1:5">
      <c r="A69" s="12" t="s">
        <v>17</v>
      </c>
      <c r="B69" s="13">
        <v>50</v>
      </c>
      <c r="D69" s="12" t="s">
        <v>17</v>
      </c>
      <c r="E69" s="13">
        <v>50</v>
      </c>
    </row>
    <row r="70" spans="1:5">
      <c r="A70" s="12" t="s">
        <v>18</v>
      </c>
      <c r="B70" s="13">
        <v>32.5</v>
      </c>
      <c r="D70" s="12" t="s">
        <v>18</v>
      </c>
      <c r="E70" s="13">
        <v>32.5</v>
      </c>
    </row>
    <row r="71" spans="1:5" ht="15" thickBot="1">
      <c r="A71" s="22"/>
      <c r="B71" s="23">
        <f>SUM(B68:B70)</f>
        <v>382.5</v>
      </c>
      <c r="D71" s="22"/>
      <c r="E71" s="23">
        <f>SUM(E68:E70)</f>
        <v>382.5</v>
      </c>
    </row>
    <row r="72" spans="1:5" ht="15" thickBot="1">
      <c r="E72" s="1"/>
    </row>
    <row r="73" spans="1:5">
      <c r="A73" s="16" t="s">
        <v>28</v>
      </c>
      <c r="B73" s="17"/>
      <c r="D73" s="16" t="s">
        <v>29</v>
      </c>
      <c r="E73" s="17"/>
    </row>
    <row r="74" spans="1:5">
      <c r="A74" s="18" t="s">
        <v>20</v>
      </c>
      <c r="B74" s="19"/>
      <c r="D74" s="18" t="s">
        <v>20</v>
      </c>
      <c r="E74" s="19"/>
    </row>
    <row r="75" spans="1:5">
      <c r="A75" s="12" t="s">
        <v>13</v>
      </c>
      <c r="B75" s="13">
        <v>42.5</v>
      </c>
      <c r="D75" s="12" t="s">
        <v>13</v>
      </c>
      <c r="E75" s="13">
        <v>42.5</v>
      </c>
    </row>
    <row r="76" spans="1:5">
      <c r="A76" s="12" t="s">
        <v>14</v>
      </c>
      <c r="B76" s="13"/>
      <c r="D76" s="12" t="s">
        <v>14</v>
      </c>
      <c r="E76" s="13"/>
    </row>
    <row r="77" spans="1:5">
      <c r="A77" s="12" t="s">
        <v>15</v>
      </c>
      <c r="B77" s="42"/>
      <c r="D77" s="12" t="s">
        <v>15</v>
      </c>
      <c r="E77" s="42"/>
    </row>
    <row r="78" spans="1:5">
      <c r="A78" s="20"/>
      <c r="B78" s="21">
        <f>SUM(B75:B77)</f>
        <v>42.5</v>
      </c>
      <c r="D78" s="20"/>
      <c r="E78" s="21">
        <f>SUM(E75:E77)</f>
        <v>42.5</v>
      </c>
    </row>
    <row r="79" spans="1:5">
      <c r="A79" s="20" t="s">
        <v>21</v>
      </c>
      <c r="B79" s="19"/>
      <c r="D79" s="20" t="s">
        <v>21</v>
      </c>
      <c r="E79" s="19"/>
    </row>
    <row r="80" spans="1:5">
      <c r="A80" s="12" t="s">
        <v>16</v>
      </c>
      <c r="B80" s="13">
        <v>300</v>
      </c>
      <c r="D80" s="12" t="s">
        <v>16</v>
      </c>
      <c r="E80" s="13">
        <v>300</v>
      </c>
    </row>
    <row r="81" spans="1:5">
      <c r="A81" s="12" t="s">
        <v>17</v>
      </c>
      <c r="B81" s="13">
        <v>50</v>
      </c>
      <c r="D81" s="12" t="s">
        <v>17</v>
      </c>
      <c r="E81" s="13">
        <v>50</v>
      </c>
    </row>
    <row r="82" spans="1:5">
      <c r="A82" s="12" t="s">
        <v>18</v>
      </c>
      <c r="B82" s="13">
        <v>32.5</v>
      </c>
      <c r="D82" s="12" t="s">
        <v>18</v>
      </c>
      <c r="E82" s="13">
        <v>32.5</v>
      </c>
    </row>
    <row r="83" spans="1:5" ht="15" thickBot="1">
      <c r="A83" s="22"/>
      <c r="B83" s="23">
        <f>SUM(B80:B82)</f>
        <v>382.5</v>
      </c>
      <c r="D83" s="22"/>
      <c r="E83" s="23">
        <f>SUM(E80:E82)</f>
        <v>382.5</v>
      </c>
    </row>
    <row r="84" spans="1:5" ht="15" thickBot="1">
      <c r="E84" s="1"/>
    </row>
    <row r="85" spans="1:5">
      <c r="A85" s="16" t="s">
        <v>30</v>
      </c>
      <c r="B85" s="17"/>
      <c r="D85" s="16" t="s">
        <v>31</v>
      </c>
      <c r="E85" s="17"/>
    </row>
    <row r="86" spans="1:5">
      <c r="A86" s="18" t="s">
        <v>20</v>
      </c>
      <c r="B86" s="19"/>
      <c r="D86" s="18" t="s">
        <v>20</v>
      </c>
      <c r="E86" s="19"/>
    </row>
    <row r="87" spans="1:5">
      <c r="A87" s="12" t="s">
        <v>13</v>
      </c>
      <c r="B87" s="13">
        <v>42.5</v>
      </c>
      <c r="D87" s="12" t="s">
        <v>13</v>
      </c>
      <c r="E87" s="13">
        <v>42.5</v>
      </c>
    </row>
    <row r="88" spans="1:5">
      <c r="A88" s="12" t="s">
        <v>14</v>
      </c>
      <c r="B88" s="13"/>
      <c r="D88" s="12" t="s">
        <v>14</v>
      </c>
      <c r="E88" s="13"/>
    </row>
    <row r="89" spans="1:5">
      <c r="A89" s="12" t="s">
        <v>15</v>
      </c>
      <c r="B89" s="42"/>
      <c r="D89" s="12" t="s">
        <v>15</v>
      </c>
      <c r="E89" s="42"/>
    </row>
    <row r="90" spans="1:5">
      <c r="A90" s="20"/>
      <c r="B90" s="21">
        <f>SUM(B87:B89)</f>
        <v>42.5</v>
      </c>
      <c r="D90" s="20"/>
      <c r="E90" s="21">
        <f>SUM(E87:E89)</f>
        <v>42.5</v>
      </c>
    </row>
    <row r="91" spans="1:5">
      <c r="A91" s="20" t="s">
        <v>21</v>
      </c>
      <c r="B91" s="19"/>
      <c r="D91" s="20" t="s">
        <v>21</v>
      </c>
      <c r="E91" s="19"/>
    </row>
    <row r="92" spans="1:5">
      <c r="A92" s="12" t="s">
        <v>16</v>
      </c>
      <c r="B92" s="13">
        <v>300</v>
      </c>
      <c r="D92" s="12" t="s">
        <v>16</v>
      </c>
      <c r="E92" s="13">
        <v>300</v>
      </c>
    </row>
    <row r="93" spans="1:5">
      <c r="A93" s="12" t="s">
        <v>17</v>
      </c>
      <c r="B93" s="13">
        <v>50</v>
      </c>
      <c r="D93" s="12" t="s">
        <v>17</v>
      </c>
      <c r="E93" s="13">
        <v>50</v>
      </c>
    </row>
    <row r="94" spans="1:5">
      <c r="A94" s="12" t="s">
        <v>18</v>
      </c>
      <c r="B94" s="13">
        <v>32.5</v>
      </c>
      <c r="D94" s="12" t="s">
        <v>18</v>
      </c>
      <c r="E94" s="13">
        <v>32.5</v>
      </c>
    </row>
    <row r="95" spans="1:5" ht="15" thickBot="1">
      <c r="A95" s="22"/>
      <c r="B95" s="23">
        <f>SUM(B92:B94)</f>
        <v>382.5</v>
      </c>
      <c r="D95" s="22"/>
      <c r="E95" s="23">
        <f>SUM(E92:E94)</f>
        <v>382.5</v>
      </c>
    </row>
    <row r="96" spans="1:5" ht="15" thickBot="1"/>
    <row r="97" spans="1:5">
      <c r="A97" s="16" t="s">
        <v>32</v>
      </c>
      <c r="B97" s="17"/>
      <c r="D97" s="41" t="s">
        <v>36</v>
      </c>
      <c r="E97" s="17"/>
    </row>
    <row r="98" spans="1:5">
      <c r="A98" s="18" t="s">
        <v>20</v>
      </c>
      <c r="B98" s="19"/>
      <c r="D98" s="18" t="s">
        <v>20</v>
      </c>
      <c r="E98" s="19"/>
    </row>
    <row r="99" spans="1:5">
      <c r="A99" s="12" t="s">
        <v>13</v>
      </c>
      <c r="B99" s="13">
        <v>42.5</v>
      </c>
      <c r="D99" s="12" t="s">
        <v>13</v>
      </c>
      <c r="E99" s="13">
        <f>B51+E51+B63+E63+B75+E75+B87+E87+B99</f>
        <v>382.5</v>
      </c>
    </row>
    <row r="100" spans="1:5">
      <c r="A100" s="12" t="s">
        <v>14</v>
      </c>
      <c r="B100" s="13"/>
      <c r="D100" s="12" t="s">
        <v>14</v>
      </c>
      <c r="E100" s="13">
        <f>B52+E52+B64+E64+B76+E76+B88+E88+B100</f>
        <v>0</v>
      </c>
    </row>
    <row r="101" spans="1:5">
      <c r="A101" s="12" t="s">
        <v>15</v>
      </c>
      <c r="B101" s="42"/>
      <c r="D101" s="12" t="s">
        <v>15</v>
      </c>
      <c r="E101" s="13">
        <f>B53+E53+B65+E65+B77+E77+B89+E89+B101</f>
        <v>0</v>
      </c>
    </row>
    <row r="102" spans="1:5">
      <c r="A102" s="20"/>
      <c r="B102" s="21">
        <f>SUM(B99:B101)</f>
        <v>42.5</v>
      </c>
      <c r="D102" s="20"/>
      <c r="E102" s="21">
        <f>SUM(E99:E101)</f>
        <v>382.5</v>
      </c>
    </row>
    <row r="103" spans="1:5">
      <c r="A103" s="20" t="s">
        <v>21</v>
      </c>
      <c r="B103" s="19"/>
      <c r="D103" s="20" t="s">
        <v>21</v>
      </c>
      <c r="E103" s="19"/>
    </row>
    <row r="104" spans="1:5">
      <c r="A104" s="12" t="s">
        <v>16</v>
      </c>
      <c r="B104" s="13">
        <v>300</v>
      </c>
      <c r="D104" s="12" t="s">
        <v>16</v>
      </c>
      <c r="E104" s="13">
        <f t="shared" ref="E104:E106" si="0">B56+E56+B68+E68+B80+E80+B92+E92+B104</f>
        <v>2700</v>
      </c>
    </row>
    <row r="105" spans="1:5">
      <c r="A105" s="12" t="s">
        <v>17</v>
      </c>
      <c r="B105" s="13">
        <v>50</v>
      </c>
      <c r="D105" s="12" t="s">
        <v>17</v>
      </c>
      <c r="E105" s="13">
        <f t="shared" si="0"/>
        <v>450</v>
      </c>
    </row>
    <row r="106" spans="1:5">
      <c r="A106" s="12" t="s">
        <v>18</v>
      </c>
      <c r="B106" s="13">
        <v>32.5</v>
      </c>
      <c r="D106" s="12" t="s">
        <v>18</v>
      </c>
      <c r="E106" s="13">
        <f t="shared" si="0"/>
        <v>292.5</v>
      </c>
    </row>
    <row r="107" spans="1:5" ht="15" thickBot="1">
      <c r="A107" s="22"/>
      <c r="B107" s="23">
        <f>SUM(B104:B106)</f>
        <v>382.5</v>
      </c>
      <c r="D107" s="22"/>
      <c r="E107" s="23">
        <f>SUM(E104:E106)</f>
        <v>3442.5</v>
      </c>
    </row>
  </sheetData>
  <mergeCells count="4">
    <mergeCell ref="A1:E1"/>
    <mergeCell ref="A21:E21"/>
    <mergeCell ref="A47:E47"/>
    <mergeCell ref="B3:D3"/>
  </mergeCells>
  <pageMargins left="0.7" right="0.7" top="0.75" bottom="0.75" header="0.3" footer="0.3"/>
  <pageSetup orientation="portrait"/>
  <rowBreaks count="2" manualBreakCount="2">
    <brk id="46" max="16383" man="1"/>
    <brk id="84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Sample 9 month</vt:lpstr>
      <vt:lpstr>Sample 12 month</vt:lpstr>
    </vt:vector>
  </TitlesOfParts>
  <Company>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Roxann Greenlee</dc:creator>
  <cp:lastModifiedBy>Tom Lacock</cp:lastModifiedBy>
  <cp:lastPrinted>2013-03-12T16:38:11Z</cp:lastPrinted>
  <dcterms:created xsi:type="dcterms:W3CDTF">2012-10-04T16:43:19Z</dcterms:created>
  <dcterms:modified xsi:type="dcterms:W3CDTF">2014-02-24T20:56:28Z</dcterms:modified>
</cp:coreProperties>
</file>